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.mts.ru\MSK\WORKDATA\MTSENERGO\Договорной отдел\Раскрытие информации\"/>
    </mc:Choice>
  </mc:AlternateContent>
  <bookViews>
    <workbookView xWindow="480" yWindow="60" windowWidth="27795" windowHeight="12090"/>
  </bookViews>
  <sheets>
    <sheet name="06.18" sheetId="1" r:id="rId1"/>
  </sheets>
  <definedNames>
    <definedName name="_xlnm._FilterDatabase" localSheetId="0" hidden="1">'06.18'!$A$6:$M$34</definedName>
    <definedName name="Z_001A80F2_4A1F_4F95_949B_9B4E8BBD4BE3_.wvu.FilterData" localSheetId="0" hidden="1">'06.18'!$A$6:$M$22</definedName>
    <definedName name="Z_019122B0_8B47_4DC7_AAAB_E134AD7093EF_.wvu.FilterData" localSheetId="0" hidden="1">'06.18'!$A$6:$M$33</definedName>
    <definedName name="Z_1DDA866A_FD91_4A5F_8381_B3BB5AFFAEF6_.wvu.FilterData" localSheetId="0" hidden="1">'06.18'!$A$6:$M$33</definedName>
    <definedName name="Z_20B97660_4A8C_42E2_8186_274F5E4B40A2_.wvu.FilterData" localSheetId="0" hidden="1">'06.18'!$A$6:$M$22</definedName>
    <definedName name="Z_299D1B65_6642_4BAE_8E5A_61663CA23577_.wvu.FilterData" localSheetId="0" hidden="1">'06.18'!$A$6:$M$34</definedName>
    <definedName name="Z_3246EA39_21D9_4921_B756_2E43F8846ED9_.wvu.FilterData" localSheetId="0" hidden="1">'06.18'!$A$6:$M$23</definedName>
    <definedName name="Z_51F4E312_8CF9_49D6_AEF6_DBE8B190A38A_.wvu.FilterData" localSheetId="0" hidden="1">'06.18'!$A$6:$M$33</definedName>
    <definedName name="Z_70522608_E859_4245_83A6_864DC2658FDD_.wvu.FilterData" localSheetId="0" hidden="1">'06.18'!$A$6:$M$22</definedName>
    <definedName name="Z_7212AB41_9FB5_4E90_B393_91E5C5E98699_.wvu.FilterData" localSheetId="0" hidden="1">'06.18'!$A$6:$M$22</definedName>
    <definedName name="Z_75648CBB_F565_4231_8DBA_CAEF3443F708_.wvu.FilterData" localSheetId="0" hidden="1">'06.18'!$A$6:$M$33</definedName>
    <definedName name="Z_8743966E_23CA_4A3B_9E7E_E009BB5C14F3_.wvu.FilterData" localSheetId="0" hidden="1">'06.18'!$A$6:$M$22</definedName>
    <definedName name="Z_908B6F19_ADB1_4B44_88FE_E65D439E57BC_.wvu.FilterData" localSheetId="0" hidden="1">'06.18'!$A$6:$M$33</definedName>
    <definedName name="Z_B7296F46_420A_4C8D_8371_8D001FECDEA5_.wvu.FilterData" localSheetId="0" hidden="1">'06.18'!$A$6:$M$22</definedName>
    <definedName name="Z_E26A90AC_3D18_4579_B9E6_53151A6C4D2B_.wvu.FilterData" localSheetId="0" hidden="1">'06.18'!$A$6:$M$22</definedName>
    <definedName name="Z_F755079D_780C_46DA_88FC_097E32E46902_.wvu.FilterData" localSheetId="0" hidden="1">'06.18'!$A$6:$M$33</definedName>
  </definedNames>
  <calcPr calcId="152511"/>
  <customWorkbookViews>
    <customWorkbookView name="Мамаева Екатерина Владиславовна - Личное представление" guid="{F755079D-780C-46DA-88FC-097E32E46902}" mergeInterval="0" personalView="1" maximized="1" xWindow="-4" yWindow="-4" windowWidth="1928" windowHeight="1036" activeSheetId="1"/>
    <customWorkbookView name="Гатке Анастасия Владимировна - Личное представление" guid="{1DDA866A-FD91-4A5F-8381-B3BB5AFFAEF6}" mergeInterval="0" personalView="1" maximized="1" xWindow="-4" yWindow="-4" windowWidth="1928" windowHeight="1044" activeSheetId="1"/>
    <customWorkbookView name="Сухая Надежда Александровна - Личное представление" guid="{70522608-E859-4245-83A6-864DC2658FDD}" mergeInterval="0" personalView="1" maximized="1" xWindow="-4" yWindow="-4" windowWidth="1928" windowHeight="1044" activeSheetId="1"/>
    <customWorkbookView name="Буряченко Анна Александровна - Личное представление" guid="{8743966E-23CA-4A3B-9E7E-E009BB5C14F3}" mergeInterval="0" personalView="1" maximized="1" xWindow="-4" yWindow="-4" windowWidth="1928" windowHeight="1044" activeSheetId="1" showComments="commIndAndComment"/>
    <customWorkbookView name="Забарака Максим Николаевич - Личное представление" guid="{001A80F2-4A1F-4F95-949B-9B4E8BBD4BE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28" i="1" l="1"/>
  <c r="D34" i="1"/>
  <c r="D33" i="1" l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9" i="1"/>
  <c r="D10" i="1"/>
  <c r="D11" i="1"/>
  <c r="D8" i="1"/>
  <c r="D7" i="1"/>
</calcChain>
</file>

<file path=xl/sharedStrings.xml><?xml version="1.0" encoding="utf-8"?>
<sst xmlns="http://schemas.openxmlformats.org/spreadsheetml/2006/main" count="73" uniqueCount="49">
  <si>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</si>
  <si>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</si>
  <si>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</si>
  <si>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</si>
  <si>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</si>
  <si>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</si>
  <si>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</si>
  <si>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</si>
  <si>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</si>
  <si>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</si>
  <si>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</si>
  <si>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Свердловская область</t>
  </si>
  <si>
    <t>Нижегородская область</t>
  </si>
  <si>
    <t>ПАО "МРСК Центра и Приволжья" филиал "Нижновэнерго"</t>
  </si>
  <si>
    <t>Московская область</t>
  </si>
  <si>
    <t>ПАО "МОЭСК"</t>
  </si>
  <si>
    <t>Ленинградская область</t>
  </si>
  <si>
    <t>ПАО "Ленэнерго"</t>
  </si>
  <si>
    <t>АО "ЛОЭСК"</t>
  </si>
  <si>
    <t>Новосибирская область</t>
  </si>
  <si>
    <t>АО "Региональные электрические сети"</t>
  </si>
  <si>
    <t xml:space="preserve">АО «ЕЭСК» </t>
  </si>
  <si>
    <t>г. Санкт-Петербург</t>
  </si>
  <si>
    <t>Краснодарский край</t>
  </si>
  <si>
    <t>Ростовская область</t>
  </si>
  <si>
    <t>АО "Донэнерго"</t>
  </si>
  <si>
    <t xml:space="preserve">ООО "Ростсельмашэнерго" </t>
  </si>
  <si>
    <t>МУП "ВГЭС"</t>
  </si>
  <si>
    <t>ПАО "Кубаньэнерго"</t>
  </si>
  <si>
    <t xml:space="preserve">Информация подлежащая раскрытию в соответствии с подпунктом г) пункта 20 Стандартов раскрытия информации субъектами оптового и розничных рынков электрической энергии
</t>
  </si>
  <si>
    <t>АО "Саровская электросетевая компания"</t>
  </si>
  <si>
    <t>ООО "Специнвестпроект"</t>
  </si>
  <si>
    <t>АО "Энергосетевая компания"</t>
  </si>
  <si>
    <t>АО "Царскосельская электросетевая компания"</t>
  </si>
  <si>
    <t>АО "Санкт-Петербургские электрические сети"</t>
  </si>
  <si>
    <t>Пензенская область</t>
  </si>
  <si>
    <t>Воронежская область</t>
  </si>
  <si>
    <t>МУП "Борисоглебская горэлектросеть"</t>
  </si>
  <si>
    <t>ЗАО "Пензенская горэлектросеть"</t>
  </si>
  <si>
    <t>МП "Горэлектросеть", г. Заречный</t>
  </si>
  <si>
    <t>ООО "Городищенское РЭТСП"</t>
  </si>
  <si>
    <t>ООО "Сетевая компания"</t>
  </si>
  <si>
    <t>Филиал "МРСК Волги" - "Пензаэнерго"</t>
  </si>
  <si>
    <t>МУП "Лискинская городская электрическая сеть"</t>
  </si>
  <si>
    <t>МУП "Воронежская горэлектросеть"</t>
  </si>
  <si>
    <t>МУП "Бобровская горэлектросеть"</t>
  </si>
  <si>
    <t>МУПП "Энергетик"</t>
  </si>
  <si>
    <t>ОАО "Бутурлиновская электросетевая компания"</t>
  </si>
  <si>
    <t>филиал ПАО "МРСК Центра" - "Воронежэнерго"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</si>
</sst>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mmmm\ yyyy;@"/>
    <numFmt numFmtId="166" formatCode="_-* #,##0.000\ _₽_-;\-* #,##0.000\ _₽_-;_-* &quot;-&quot;??\ _₽_-;_-@_-"/>
    <numFmt numFmtId="167" formatCode="_-* #,##0.000\ _₽_-;\-* #,##0.000\ _₽_-;_-* &quot;-&quot;???\ _₽_-;_-@_-"/>
    <numFmt numFmtId="168" formatCode="_-* #,##0.000_р_._-;\-* #,##0.000_р_._-;_-* &quot;-&quot;???_р_._-;_-@_-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43" fontId="4" fillId="0" borderId="0" applyFont="0" applyFill="0" applyBorder="0" applyAlignment="0" applyProtection="0"/>
  </cellStyleXfs>
  <cellXfs count="100">
    <xf numFmtId="0" fontId="0" fillId="0" borderId="0" xfId="0"/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7" fillId="0" borderId="1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6" fontId="7" fillId="0" borderId="19" xfId="1" applyNumberFormat="1" applyFont="1" applyFill="1" applyBorder="1" applyAlignment="1">
      <alignment horizontal="center" vertical="center"/>
    </xf>
    <xf numFmtId="166" fontId="7" fillId="0" borderId="20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166" fontId="7" fillId="0" borderId="11" xfId="1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6" fontId="7" fillId="0" borderId="24" xfId="1" applyNumberFormat="1" applyFont="1" applyFill="1" applyBorder="1" applyAlignment="1">
      <alignment horizontal="center" vertical="center"/>
    </xf>
    <xf numFmtId="166" fontId="7" fillId="0" borderId="25" xfId="1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/>
    <xf numFmtId="166" fontId="7" fillId="0" borderId="4" xfId="1" applyNumberFormat="1" applyFont="1" applyFill="1" applyBorder="1" applyAlignment="1">
      <alignment horizontal="center" vertical="center"/>
    </xf>
    <xf numFmtId="166" fontId="7" fillId="0" borderId="30" xfId="1" applyNumberFormat="1" applyFont="1" applyFill="1" applyBorder="1" applyAlignment="1">
      <alignment horizontal="center" vertical="center"/>
    </xf>
    <xf numFmtId="166" fontId="7" fillId="0" borderId="31" xfId="1" applyNumberFormat="1" applyFont="1" applyFill="1" applyBorder="1" applyAlignment="1">
      <alignment horizontal="center" vertical="center"/>
    </xf>
    <xf numFmtId="166" fontId="7" fillId="0" borderId="8" xfId="1" applyNumberFormat="1" applyFont="1" applyFill="1" applyBorder="1" applyAlignment="1">
      <alignment horizontal="center" vertical="center"/>
    </xf>
    <xf numFmtId="0" fontId="7" fillId="0" borderId="30" xfId="0" applyFont="1" applyFill="1" applyBorder="1"/>
    <xf numFmtId="0" fontId="7" fillId="0" borderId="33" xfId="0" applyFont="1" applyFill="1" applyBorder="1"/>
    <xf numFmtId="0" fontId="7" fillId="0" borderId="3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1" xfId="0" applyFont="1" applyFill="1" applyBorder="1"/>
    <xf numFmtId="0" fontId="7" fillId="0" borderId="31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/>
    <xf numFmtId="0" fontId="7" fillId="0" borderId="35" xfId="0" applyFont="1" applyFill="1" applyBorder="1"/>
    <xf numFmtId="0" fontId="7" fillId="0" borderId="26" xfId="0" applyFont="1" applyFill="1" applyBorder="1" applyAlignment="1">
      <alignment vertical="center"/>
    </xf>
    <xf numFmtId="0" fontId="7" fillId="0" borderId="4" xfId="0" applyFont="1" applyFill="1" applyBorder="1"/>
    <xf numFmtId="0" fontId="7" fillId="0" borderId="36" xfId="0" applyFont="1" applyFill="1" applyBorder="1" applyAlignment="1">
      <alignment horizontal="left" vertical="center" wrapText="1"/>
    </xf>
    <xf numFmtId="166" fontId="7" fillId="0" borderId="32" xfId="1" applyNumberFormat="1" applyFont="1" applyFill="1" applyBorder="1" applyAlignment="1">
      <alignment horizontal="center" vertical="center"/>
    </xf>
    <xf numFmtId="166" fontId="7" fillId="0" borderId="33" xfId="1" applyNumberFormat="1" applyFont="1" applyFill="1" applyBorder="1" applyAlignment="1">
      <alignment horizontal="center" vertical="center"/>
    </xf>
    <xf numFmtId="166" fontId="7" fillId="0" borderId="35" xfId="1" applyNumberFormat="1" applyFont="1" applyFill="1" applyBorder="1" applyAlignment="1">
      <alignment horizontal="center" vertical="center"/>
    </xf>
    <xf numFmtId="166" fontId="7" fillId="0" borderId="18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27" xfId="1" applyNumberFormat="1" applyFont="1" applyFill="1" applyBorder="1" applyAlignment="1">
      <alignment horizontal="center" vertical="center"/>
    </xf>
    <xf numFmtId="166" fontId="7" fillId="0" borderId="17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8" xfId="0" applyFont="1" applyFill="1" applyBorder="1"/>
    <xf numFmtId="166" fontId="7" fillId="0" borderId="12" xfId="1" applyNumberFormat="1" applyFont="1" applyFill="1" applyBorder="1" applyAlignment="1">
      <alignment horizontal="center" vertic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26" xfId="0" applyFont="1" applyFill="1" applyBorder="1" applyAlignment="1">
      <alignment vertical="top" wrapText="1"/>
    </xf>
    <xf numFmtId="0" fontId="7" fillId="0" borderId="8" xfId="0" applyFont="1" applyFill="1" applyBorder="1"/>
    <xf numFmtId="166" fontId="7" fillId="0" borderId="9" xfId="1" applyNumberFormat="1" applyFont="1" applyFill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13" Type="http://schemas.openxmlformats.org/officeDocument/2006/relationships/revisionLog" Target="revisionLog10.xml"/><Relationship Id="rId18" Type="http://schemas.openxmlformats.org/officeDocument/2006/relationships/revisionLog" Target="revisionLog15.xml"/><Relationship Id="rId26" Type="http://schemas.openxmlformats.org/officeDocument/2006/relationships/revisionLog" Target="revisionLog23.xml"/><Relationship Id="rId39" Type="http://schemas.openxmlformats.org/officeDocument/2006/relationships/revisionLog" Target="revisionLog36.xml"/><Relationship Id="rId21" Type="http://schemas.openxmlformats.org/officeDocument/2006/relationships/revisionLog" Target="revisionLog18.xml"/><Relationship Id="rId34" Type="http://schemas.openxmlformats.org/officeDocument/2006/relationships/revisionLog" Target="revisionLog31.xml"/><Relationship Id="rId42" Type="http://schemas.openxmlformats.org/officeDocument/2006/relationships/revisionLog" Target="revisionLog39.xml"/><Relationship Id="rId7" Type="http://schemas.openxmlformats.org/officeDocument/2006/relationships/revisionLog" Target="revisionLog1.xml"/><Relationship Id="rId12" Type="http://schemas.openxmlformats.org/officeDocument/2006/relationships/revisionLog" Target="revisionLog9.xml"/><Relationship Id="rId17" Type="http://schemas.openxmlformats.org/officeDocument/2006/relationships/revisionLog" Target="revisionLog14.xml"/><Relationship Id="rId25" Type="http://schemas.openxmlformats.org/officeDocument/2006/relationships/revisionLog" Target="revisionLog22.xml"/><Relationship Id="rId33" Type="http://schemas.openxmlformats.org/officeDocument/2006/relationships/revisionLog" Target="revisionLog30.xml"/><Relationship Id="rId38" Type="http://schemas.openxmlformats.org/officeDocument/2006/relationships/revisionLog" Target="revisionLog35.xml"/><Relationship Id="rId16" Type="http://schemas.openxmlformats.org/officeDocument/2006/relationships/revisionLog" Target="revisionLog13.xml"/><Relationship Id="rId20" Type="http://schemas.openxmlformats.org/officeDocument/2006/relationships/revisionLog" Target="revisionLog17.xml"/><Relationship Id="rId29" Type="http://schemas.openxmlformats.org/officeDocument/2006/relationships/revisionLog" Target="revisionLog26.xml"/><Relationship Id="rId41" Type="http://schemas.openxmlformats.org/officeDocument/2006/relationships/revisionLog" Target="revisionLog38.xml"/><Relationship Id="rId6" Type="http://schemas.openxmlformats.org/officeDocument/2006/relationships/revisionLog" Target="revisionLog6.xml"/><Relationship Id="rId11" Type="http://schemas.openxmlformats.org/officeDocument/2006/relationships/revisionLog" Target="revisionLog8.xml"/><Relationship Id="rId24" Type="http://schemas.openxmlformats.org/officeDocument/2006/relationships/revisionLog" Target="revisionLog21.xml"/><Relationship Id="rId32" Type="http://schemas.openxmlformats.org/officeDocument/2006/relationships/revisionLog" Target="revisionLog29.xml"/><Relationship Id="rId37" Type="http://schemas.openxmlformats.org/officeDocument/2006/relationships/revisionLog" Target="revisionLog34.xml"/><Relationship Id="rId40" Type="http://schemas.openxmlformats.org/officeDocument/2006/relationships/revisionLog" Target="revisionLog37.xml"/><Relationship Id="rId5" Type="http://schemas.openxmlformats.org/officeDocument/2006/relationships/revisionLog" Target="revisionLog5.xml"/><Relationship Id="rId15" Type="http://schemas.openxmlformats.org/officeDocument/2006/relationships/revisionLog" Target="revisionLog12.xml"/><Relationship Id="rId23" Type="http://schemas.openxmlformats.org/officeDocument/2006/relationships/revisionLog" Target="revisionLog20.xml"/><Relationship Id="rId28" Type="http://schemas.openxmlformats.org/officeDocument/2006/relationships/revisionLog" Target="revisionLog25.xml"/><Relationship Id="rId36" Type="http://schemas.openxmlformats.org/officeDocument/2006/relationships/revisionLog" Target="revisionLog33.xml"/><Relationship Id="rId10" Type="http://schemas.openxmlformats.org/officeDocument/2006/relationships/revisionLog" Target="revisionLog7.xml"/><Relationship Id="rId19" Type="http://schemas.openxmlformats.org/officeDocument/2006/relationships/revisionLog" Target="revisionLog16.xml"/><Relationship Id="rId31" Type="http://schemas.openxmlformats.org/officeDocument/2006/relationships/revisionLog" Target="revisionLog28.xml"/><Relationship Id="rId4" Type="http://schemas.openxmlformats.org/officeDocument/2006/relationships/revisionLog" Target="revisionLog4.xml"/><Relationship Id="rId9" Type="http://schemas.openxmlformats.org/officeDocument/2006/relationships/revisionLog" Target="revisionLog3.xml"/><Relationship Id="rId14" Type="http://schemas.openxmlformats.org/officeDocument/2006/relationships/revisionLog" Target="revisionLog11.xml"/><Relationship Id="rId22" Type="http://schemas.openxmlformats.org/officeDocument/2006/relationships/revisionLog" Target="revisionLog19.xml"/><Relationship Id="rId27" Type="http://schemas.openxmlformats.org/officeDocument/2006/relationships/revisionLog" Target="revisionLog24.xml"/><Relationship Id="rId30" Type="http://schemas.openxmlformats.org/officeDocument/2006/relationships/revisionLog" Target="revisionLog27.xml"/><Relationship Id="rId35" Type="http://schemas.openxmlformats.org/officeDocument/2006/relationships/revisionLog" Target="revisionLog3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2FC78AE-B590-45D1-B991-6100C76D05DB}" diskRevisions="1" revisionId="255" version="42">
  <header guid="{6FAD8166-17F3-4430-9754-96CEFE6BCCCA}" dateTime="2018-06-18T11:59:23" maxSheetId="2" userName="Забарака Максим Николаевич" r:id="rId4" minRId="10" maxRId="11">
    <sheetIdMap count="1">
      <sheetId val="1"/>
    </sheetIdMap>
  </header>
  <header guid="{95209F8A-9464-4190-9517-CBD55CBD0BB4}" dateTime="2018-06-18T12:05:16" maxSheetId="2" userName="Забарака Максим Николаевич" r:id="rId5" minRId="12">
    <sheetIdMap count="1">
      <sheetId val="1"/>
    </sheetIdMap>
  </header>
  <header guid="{A950E35E-AEE0-4A12-84CF-7DD59DC7ADE9}" dateTime="2018-07-10T10:21:06" maxSheetId="2" userName="Буряченко Анна Александровна" r:id="rId6" minRId="13">
    <sheetIdMap count="1">
      <sheetId val="1"/>
    </sheetIdMap>
  </header>
  <header guid="{3F06F5C6-B512-47E1-97CA-D925C1B341C6}" dateTime="2018-07-11T09:31:28" maxSheetId="2" userName="Буряченко Анна Александровна" r:id="rId7" minRId="14" maxRId="120">
    <sheetIdMap count="1">
      <sheetId val="1"/>
    </sheetIdMap>
  </header>
  <header guid="{EB748F32-1348-4121-9FBA-F6DAB18AFEC9}" dateTime="2018-07-11T09:34:07" maxSheetId="2" userName="Буряченко Анна Александровна" r:id="rId8">
    <sheetIdMap count="1">
      <sheetId val="1"/>
    </sheetIdMap>
  </header>
  <header guid="{1F0602D9-DE7E-49F2-92C6-5069F2654455}" dateTime="2018-07-11T09:37:56" maxSheetId="2" userName="Буряченко Анна Александровна" r:id="rId9" minRId="121" maxRId="131">
    <sheetIdMap count="1">
      <sheetId val="1"/>
    </sheetIdMap>
  </header>
  <header guid="{D826122A-3541-4E7E-9772-6E52EDA9CA84}" dateTime="2018-07-11T09:38:16" maxSheetId="2" userName="Мамаева Екатерина Владиславовна" r:id="rId10" minRId="132">
    <sheetIdMap count="1">
      <sheetId val="1"/>
    </sheetIdMap>
  </header>
  <header guid="{74C21A0E-BD88-403C-B2BC-F30E7A3E81BF}" dateTime="2018-07-11T09:38:48" maxSheetId="2" userName="Буряченко Анна Александровна" r:id="rId11" minRId="134" maxRId="152">
    <sheetIdMap count="1">
      <sheetId val="1"/>
    </sheetIdMap>
  </header>
  <header guid="{85BD04BC-4978-4E61-ACAA-395D328FB035}" dateTime="2018-07-11T10:02:22" maxSheetId="2" userName="Гатке Анастасия Владимировна" r:id="rId12" minRId="153" maxRId="154">
    <sheetIdMap count="1">
      <sheetId val="1"/>
    </sheetIdMap>
  </header>
  <header guid="{CB31549E-211C-4B66-99DD-0854EB875827}" dateTime="2018-07-11T10:05:10" maxSheetId="2" userName="Гатке Анастасия Владимировна" r:id="rId13" minRId="156" maxRId="157">
    <sheetIdMap count="1">
      <sheetId val="1"/>
    </sheetIdMap>
  </header>
  <header guid="{B64A36E1-A95C-48DA-AEF1-49DA7C653BCB}" dateTime="2018-07-11T10:10:01" maxSheetId="2" userName="Гатке Анастасия Владимировна" r:id="rId14" minRId="158" maxRId="159">
    <sheetIdMap count="1">
      <sheetId val="1"/>
    </sheetIdMap>
  </header>
  <header guid="{F1C6E05F-1E28-441B-B9DB-075170756B62}" dateTime="2018-07-11T10:11:33" maxSheetId="2" userName="Гатке Анастасия Владимировна" r:id="rId15" minRId="160">
    <sheetIdMap count="1">
      <sheetId val="1"/>
    </sheetIdMap>
  </header>
  <header guid="{2B674174-3D4B-4F47-A8CD-3BEFDFF2C9B2}" dateTime="2018-07-11T10:12:25" maxSheetId="2" userName="Буряченко Анна Александровна" r:id="rId16" minRId="161" maxRId="166">
    <sheetIdMap count="1">
      <sheetId val="1"/>
    </sheetIdMap>
  </header>
  <header guid="{D1FB5395-CE4D-4F77-A8D6-2A2324E7C9D2}" dateTime="2018-07-11T10:13:41" maxSheetId="2" userName="Гатке Анастасия Владимировна" r:id="rId17" minRId="167" maxRId="168">
    <sheetIdMap count="1">
      <sheetId val="1"/>
    </sheetIdMap>
  </header>
  <header guid="{86A055C0-1779-4A5B-A06B-89BECC06F59E}" dateTime="2018-07-11T10:14:08" maxSheetId="2" userName="Буряченко Анна Александровна" r:id="rId18">
    <sheetIdMap count="1">
      <sheetId val="1"/>
    </sheetIdMap>
  </header>
  <header guid="{2E3BB6CA-CA2C-4DA9-843F-201A5D75883D}" dateTime="2018-07-11T10:14:08" maxSheetId="2" userName="Гатке Анастасия Владимировна" r:id="rId19" minRId="170" maxRId="174">
    <sheetIdMap count="1">
      <sheetId val="1"/>
    </sheetIdMap>
  </header>
  <header guid="{5D6E8248-AD7E-4433-9495-0894D632D1AD}" dateTime="2018-07-11T10:14:16" maxSheetId="2" userName="Мамаева Екатерина Владиславовна" r:id="rId20" minRId="175" maxRId="178">
    <sheetIdMap count="1">
      <sheetId val="1"/>
    </sheetIdMap>
  </header>
  <header guid="{3D359E07-3416-439A-AEEC-F221AF258F11}" dateTime="2018-07-11T10:16:09" maxSheetId="2" userName="Мамаева Екатерина Владиславовна" r:id="rId21" minRId="179" maxRId="181">
    <sheetIdMap count="1">
      <sheetId val="1"/>
    </sheetIdMap>
  </header>
  <header guid="{B7EC859A-0598-48C2-AE42-0408FE0CF0D7}" dateTime="2018-07-11T10:16:54" maxSheetId="2" userName="Буряченко Анна Александровна" r:id="rId22" minRId="182" maxRId="183">
    <sheetIdMap count="1">
      <sheetId val="1"/>
    </sheetIdMap>
  </header>
  <header guid="{D6036774-6AD0-4A98-864D-D81B345AFA93}" dateTime="2018-07-11T10:27:06" maxSheetId="2" userName="Буряченко Анна Александровна" r:id="rId23" minRId="184" maxRId="185">
    <sheetIdMap count="1">
      <sheetId val="1"/>
    </sheetIdMap>
  </header>
  <header guid="{2B711B89-B6CF-4B20-8992-FA3C3BA530AF}" dateTime="2018-07-11T10:31:40" maxSheetId="2" userName="Гатке Анастасия Владимировна" r:id="rId24" minRId="186" maxRId="188">
    <sheetIdMap count="1">
      <sheetId val="1"/>
    </sheetIdMap>
  </header>
  <header guid="{CE5BBF3B-D3BC-426D-BE7C-2535E7441A4E}" dateTime="2018-07-11T10:40:54" maxSheetId="2" userName="Мамаева Екатерина Владиславовна" r:id="rId25" minRId="189" maxRId="190">
    <sheetIdMap count="1">
      <sheetId val="1"/>
    </sheetIdMap>
  </header>
  <header guid="{65115A3E-A908-4478-8CB3-A4B3937D0D3E}" dateTime="2018-07-11T10:41:50" maxSheetId="2" userName="Мамаева Екатерина Владиславовна" r:id="rId26" minRId="191" maxRId="192">
    <sheetIdMap count="1">
      <sheetId val="1"/>
    </sheetIdMap>
  </header>
  <header guid="{99DA157B-3C50-4145-B4EE-0F92B1856368}" dateTime="2018-07-11T10:42:23" maxSheetId="2" userName="Мамаева Екатерина Владиславовна" r:id="rId27" minRId="193" maxRId="194">
    <sheetIdMap count="1">
      <sheetId val="1"/>
    </sheetIdMap>
  </header>
  <header guid="{D34D5C1B-EBD7-496A-8E96-C31AF69C77C9}" dateTime="2018-07-11T10:43:48" maxSheetId="2" userName="Мамаева Екатерина Владиславовна" r:id="rId28" minRId="195" maxRId="196">
    <sheetIdMap count="1">
      <sheetId val="1"/>
    </sheetIdMap>
  </header>
  <header guid="{0732828E-22F9-4366-BCA2-7C6E0BAC7B29}" dateTime="2018-07-11T10:45:04" maxSheetId="2" userName="Мамаева Екатерина Владиславовна" r:id="rId29" minRId="197" maxRId="199">
    <sheetIdMap count="1">
      <sheetId val="1"/>
    </sheetIdMap>
  </header>
  <header guid="{78DC1553-3C9F-4247-8F3F-276D57B13855}" dateTime="2018-07-11T10:47:32" maxSheetId="2" userName="Мамаева Екатерина Владиславовна" r:id="rId30" minRId="201" maxRId="202">
    <sheetIdMap count="1">
      <sheetId val="1"/>
    </sheetIdMap>
  </header>
  <header guid="{019F0CAE-47EB-4FAD-9324-7A9DE14D0F4F}" dateTime="2018-07-11T10:50:33" maxSheetId="2" userName="Гатке Анастасия Владимировна" r:id="rId31" minRId="203" maxRId="206">
    <sheetIdMap count="1">
      <sheetId val="1"/>
    </sheetIdMap>
  </header>
  <header guid="{D77D8C2E-4833-4565-B6B9-9BF0095D0BD0}" dateTime="2018-07-11T10:51:02" maxSheetId="2" userName="Гатке Анастасия Владимировна" r:id="rId32" minRId="207">
    <sheetIdMap count="1">
      <sheetId val="1"/>
    </sheetIdMap>
  </header>
  <header guid="{1FE78418-A000-4622-874B-19B72927650A}" dateTime="2018-07-11T10:52:59" maxSheetId="2" userName="Гатке Анастасия Владимировна" r:id="rId33" minRId="208" maxRId="209">
    <sheetIdMap count="1">
      <sheetId val="1"/>
    </sheetIdMap>
  </header>
  <header guid="{BBA89947-DD79-4E0D-9AAF-77A62DFED250}" dateTime="2018-07-11T10:55:23" maxSheetId="2" userName="Гатке Анастасия Владимировна" r:id="rId34" minRId="210" maxRId="211">
    <sheetIdMap count="1">
      <sheetId val="1"/>
    </sheetIdMap>
  </header>
  <header guid="{E4A017A7-B64B-41AE-8E1E-5CF8C175958B}" dateTime="2018-07-11T10:56:42" maxSheetId="2" userName="Гатке Анастасия Владимировна" r:id="rId35" minRId="212" maxRId="213">
    <sheetIdMap count="1">
      <sheetId val="1"/>
    </sheetIdMap>
  </header>
  <header guid="{B4CE1FAE-EC45-4A3B-967B-7327D2BC1212}" dateTime="2018-07-11T10:57:56" maxSheetId="2" userName="Гатке Анастасия Владимировна" r:id="rId36" minRId="214" maxRId="216">
    <sheetIdMap count="1">
      <sheetId val="1"/>
    </sheetIdMap>
  </header>
  <header guid="{6771E722-16B6-486B-B1ED-DB8EC355E75F}" dateTime="2018-07-11T11:05:49" maxSheetId="2" userName="Буряченко Анна Александровна" r:id="rId37" minRId="217">
    <sheetIdMap count="1">
      <sheetId val="1"/>
    </sheetIdMap>
  </header>
  <header guid="{35497662-3995-48EA-B522-B3CB0968B030}" dateTime="2018-07-11T11:10:18" maxSheetId="2" userName="Буряченко Анна Александровна" r:id="rId38">
    <sheetIdMap count="1">
      <sheetId val="1"/>
    </sheetIdMap>
  </header>
  <header guid="{1609B340-358A-42A1-B0AC-93F1AB51147C}" dateTime="2018-07-11T11:10:43" maxSheetId="2" userName="Гатке Анастасия Владимировна" r:id="rId39" minRId="218" maxRId="220">
    <sheetIdMap count="1">
      <sheetId val="1"/>
    </sheetIdMap>
  </header>
  <header guid="{2D7FC879-5E2C-4141-89FE-2C35CB33473C}" dateTime="2018-07-11T11:12:00" maxSheetId="2" userName="Буряченко Анна Александровна" r:id="rId40" minRId="221" maxRId="222">
    <sheetIdMap count="1">
      <sheetId val="1"/>
    </sheetIdMap>
  </header>
  <header guid="{7F1EB3C8-76FC-4C09-A58A-F6C406272F93}" dateTime="2018-07-11T11:19:26" maxSheetId="2" userName="Буряченко Анна Александровна" r:id="rId41">
    <sheetIdMap count="1">
      <sheetId val="1"/>
    </sheetIdMap>
  </header>
  <header guid="{92FC78AE-B590-45D1-B991-6100C76D05DB}" dateTime="2018-07-11T11:20:08" maxSheetId="2" userName="Буряченко Анна Александровна" r:id="rId42" minRId="223" maxRId="25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 numFmtId="19">
    <oc r="H2">
      <v>43221</v>
    </oc>
    <nc r="H2">
      <v>43252</v>
    </nc>
  </rcc>
  <rcc rId="15" sId="1">
    <nc r="A23">
      <v>17</v>
    </nc>
  </rcc>
  <rcc rId="16" sId="1">
    <oc r="D7">
      <f>SUM(E7:H7)</f>
    </oc>
    <nc r="D7"/>
  </rcc>
  <rcc rId="17" sId="1" numFmtId="34">
    <oc r="E7">
      <v>0</v>
    </oc>
    <nc r="E7"/>
  </rcc>
  <rcc rId="18" sId="1" numFmtId="34">
    <oc r="F7">
      <v>0</v>
    </oc>
    <nc r="F7"/>
  </rcc>
  <rcc rId="19" sId="1" numFmtId="34">
    <oc r="G7">
      <v>3.7469999999999999</v>
    </oc>
    <nc r="G7"/>
  </rcc>
  <rcc rId="20" sId="1" numFmtId="34">
    <oc r="H7">
      <v>6.7830000000000004</v>
    </oc>
    <nc r="H7"/>
  </rcc>
  <rcc rId="21" sId="1">
    <oc r="D8">
      <f>SUM(E8:H8)</f>
    </oc>
    <nc r="D8"/>
  </rcc>
  <rcc rId="22" sId="1" numFmtId="34">
    <oc r="E8">
      <v>0</v>
    </oc>
    <nc r="E8"/>
  </rcc>
  <rcc rId="23" sId="1" numFmtId="34">
    <oc r="F8">
      <v>0</v>
    </oc>
    <nc r="F8"/>
  </rcc>
  <rcc rId="24" sId="1" numFmtId="34">
    <oc r="G8">
      <v>4.1320151862000003</v>
    </oc>
    <nc r="G8"/>
  </rcc>
  <rcc rId="25" sId="1" numFmtId="34">
    <oc r="H8">
      <v>1.6198399999999999</v>
    </oc>
    <nc r="H8"/>
  </rcc>
  <rcc rId="26" sId="1">
    <oc r="D9">
      <f>SUM(E9:H9)</f>
    </oc>
    <nc r="D9"/>
  </rcc>
  <rcc rId="27" sId="1" numFmtId="34">
    <oc r="E9">
      <v>2.3877037419999998</v>
    </oc>
    <nc r="E9"/>
  </rcc>
  <rcc rId="28" sId="1" numFmtId="34">
    <oc r="F9">
      <v>0</v>
    </oc>
    <nc r="F9"/>
  </rcc>
  <rcc rId="29" sId="1" numFmtId="34">
    <oc r="G9">
      <v>0</v>
    </oc>
    <nc r="G9"/>
  </rcc>
  <rcc rId="30" sId="1" numFmtId="34">
    <oc r="H9">
      <v>11.256</v>
    </oc>
    <nc r="H9"/>
  </rcc>
  <rcc rId="31" sId="1">
    <oc r="D10">
      <f>SUM(E10:H10)</f>
    </oc>
    <nc r="D10"/>
  </rcc>
  <rcc rId="32" sId="1" numFmtId="34">
    <oc r="E10">
      <v>0</v>
    </oc>
    <nc r="E10"/>
  </rcc>
  <rcc rId="33" sId="1" numFmtId="34">
    <oc r="F10">
      <v>0</v>
    </oc>
    <nc r="F10"/>
  </rcc>
  <rcc rId="34" sId="1" numFmtId="34">
    <oc r="G10">
      <v>0.621</v>
    </oc>
    <nc r="G10"/>
  </rcc>
  <rcc rId="35" sId="1" numFmtId="34">
    <oc r="H10">
      <v>0</v>
    </oc>
    <nc r="H10"/>
  </rcc>
  <rcc rId="36" sId="1">
    <oc r="D11">
      <f>SUM(E11:H11)</f>
    </oc>
    <nc r="D11"/>
  </rcc>
  <rcc rId="37" sId="1" numFmtId="34">
    <oc r="E11">
      <v>0</v>
    </oc>
    <nc r="E11"/>
  </rcc>
  <rcc rId="38" sId="1" numFmtId="34">
    <oc r="F11">
      <v>0</v>
    </oc>
    <nc r="F11"/>
  </rcc>
  <rcc rId="39" sId="1" numFmtId="34">
    <oc r="G11">
      <v>6.6447278130000003</v>
    </oc>
    <nc r="G11"/>
  </rcc>
  <rcc rId="40" sId="1" numFmtId="34">
    <oc r="H11">
      <v>0.65006985839999998</v>
    </oc>
    <nc r="H11"/>
  </rcc>
  <rcc rId="41" sId="1">
    <oc r="D12">
      <f>SUM(E12:H12)</f>
    </oc>
    <nc r="D12"/>
  </rcc>
  <rcc rId="42" sId="1" numFmtId="34">
    <oc r="E12">
      <v>0</v>
    </oc>
    <nc r="E12"/>
  </rcc>
  <rcc rId="43" sId="1" numFmtId="34">
    <oc r="F12">
      <v>0</v>
    </oc>
    <nc r="F12"/>
  </rcc>
  <rcc rId="44" sId="1" numFmtId="34">
    <oc r="G12">
      <v>11.25</v>
    </oc>
    <nc r="G12"/>
  </rcc>
  <rcc rId="45" sId="1" numFmtId="34">
    <oc r="H12">
      <v>0</v>
    </oc>
    <nc r="H12"/>
  </rcc>
  <rcc rId="46" sId="1">
    <oc r="D13">
      <f>SUM(E13:H13)</f>
    </oc>
    <nc r="D13"/>
  </rcc>
  <rcc rId="47" sId="1" numFmtId="34">
    <oc r="E13">
      <v>0</v>
    </oc>
    <nc r="E13"/>
  </rcc>
  <rcc rId="48" sId="1" numFmtId="34">
    <oc r="F13">
      <v>0</v>
    </oc>
    <nc r="F13"/>
  </rcc>
  <rcc rId="49" sId="1" numFmtId="34">
    <oc r="G13">
      <v>3.4489999999999998</v>
    </oc>
    <nc r="G13"/>
  </rcc>
  <rcc rId="50" sId="1" numFmtId="34">
    <oc r="H13">
      <v>0</v>
    </oc>
    <nc r="H13"/>
  </rcc>
  <rcc rId="51" sId="1">
    <oc r="D14">
      <f>SUM(E14:H14)</f>
    </oc>
    <nc r="D14"/>
  </rcc>
  <rcc rId="52" sId="1" numFmtId="34">
    <oc r="E14">
      <v>0</v>
    </oc>
    <nc r="E14"/>
  </rcc>
  <rcc rId="53" sId="1" numFmtId="34">
    <oc r="F14">
      <v>0</v>
    </oc>
    <nc r="F14"/>
  </rcc>
  <rcc rId="54" sId="1" numFmtId="34">
    <oc r="G14">
      <v>0</v>
    </oc>
    <nc r="G14"/>
  </rcc>
  <rcc rId="55" sId="1" numFmtId="34">
    <oc r="H14">
      <v>15.826000000000001</v>
    </oc>
    <nc r="H14"/>
  </rcc>
  <rcc rId="56" sId="1">
    <oc r="D15">
      <f>SUM(E15:H15)</f>
    </oc>
    <nc r="D15"/>
  </rcc>
  <rcc rId="57" sId="1" numFmtId="34">
    <oc r="E15">
      <v>0</v>
    </oc>
    <nc r="E15"/>
  </rcc>
  <rcc rId="58" sId="1" numFmtId="34">
    <oc r="F15">
      <v>0</v>
    </oc>
    <nc r="F15"/>
  </rcc>
  <rcc rId="59" sId="1" numFmtId="34">
    <oc r="G15">
      <v>0</v>
    </oc>
    <nc r="G15"/>
  </rcc>
  <rcc rId="60" sId="1" numFmtId="34">
    <oc r="H15">
      <v>5.7149999999999999</v>
    </oc>
    <nc r="H15"/>
  </rcc>
  <rcc rId="61" sId="1">
    <oc r="D16">
      <f>SUM(E16:H16)</f>
    </oc>
    <nc r="D16"/>
  </rcc>
  <rcc rId="62" sId="1" numFmtId="34">
    <oc r="E16">
      <v>0</v>
    </oc>
    <nc r="E16"/>
  </rcc>
  <rcc rId="63" sId="1" numFmtId="34">
    <oc r="F16">
      <v>0</v>
    </oc>
    <nc r="F16"/>
  </rcc>
  <rcc rId="64" sId="1">
    <oc r="G16">
      <f>1.611</f>
    </oc>
    <nc r="G16"/>
  </rcc>
  <rcc rId="65" sId="1" numFmtId="34">
    <oc r="H16">
      <v>1.841</v>
    </oc>
    <nc r="H16"/>
  </rcc>
  <rcc rId="66" sId="1">
    <oc r="D17">
      <f>SUM(E17:H17)</f>
    </oc>
    <nc r="D17"/>
  </rcc>
  <rcc rId="67" sId="1" numFmtId="34">
    <oc r="E17">
      <v>0</v>
    </oc>
    <nc r="E17"/>
  </rcc>
  <rcc rId="68" sId="1" numFmtId="34">
    <oc r="F17">
      <v>0</v>
    </oc>
    <nc r="F17"/>
  </rcc>
  <rcc rId="69" sId="1" numFmtId="34">
    <oc r="G17">
      <v>0</v>
    </oc>
    <nc r="G17"/>
  </rcc>
  <rcc rId="70" sId="1">
    <oc r="H17">
      <f>2.506+4.204+2.535+3.721+2.606</f>
    </oc>
    <nc r="H17"/>
  </rcc>
  <rcc rId="71" sId="1">
    <oc r="D18">
      <f>SUM(E18:H18)</f>
    </oc>
    <nc r="D18"/>
  </rcc>
  <rcc rId="72" sId="1" numFmtId="34">
    <oc r="E18">
      <v>0</v>
    </oc>
    <nc r="E18"/>
  </rcc>
  <rcc rId="73" sId="1" numFmtId="34">
    <oc r="F18">
      <v>0</v>
    </oc>
    <nc r="F18"/>
  </rcc>
  <rcc rId="74" sId="1" numFmtId="34">
    <oc r="G18">
      <v>1.78</v>
    </oc>
    <nc r="G18"/>
  </rcc>
  <rcc rId="75" sId="1" numFmtId="34">
    <oc r="H18">
      <v>6.3259999999999996</v>
    </oc>
    <nc r="H18"/>
  </rcc>
  <rcc rId="76" sId="1">
    <oc r="D19">
      <f>SUM(E19:H19)</f>
    </oc>
    <nc r="D19"/>
  </rcc>
  <rcc rId="77" sId="1" numFmtId="34">
    <oc r="E19">
      <v>0</v>
    </oc>
    <nc r="E19"/>
  </rcc>
  <rcc rId="78" sId="1" numFmtId="34">
    <oc r="F19">
      <v>0</v>
    </oc>
    <nc r="F19"/>
  </rcc>
  <rcc rId="79" sId="1" numFmtId="34">
    <oc r="G19">
      <v>12.183</v>
    </oc>
    <nc r="G19"/>
  </rcc>
  <rcc rId="80" sId="1" numFmtId="34">
    <oc r="H19">
      <v>13.798999999999999</v>
    </oc>
    <nc r="H19"/>
  </rcc>
  <rcc rId="81" sId="1">
    <oc r="D20">
      <f>SUM(E20:H20)</f>
    </oc>
    <nc r="D20"/>
  </rcc>
  <rcc rId="82" sId="1" numFmtId="34">
    <oc r="E20">
      <v>0</v>
    </oc>
    <nc r="E20"/>
  </rcc>
  <rcc rId="83" sId="1" numFmtId="34">
    <oc r="F20">
      <v>0</v>
    </oc>
    <nc r="F20"/>
  </rcc>
  <rcc rId="84" sId="1" numFmtId="34">
    <oc r="G20">
      <v>10.071999999999999</v>
    </oc>
    <nc r="G20"/>
  </rcc>
  <rcc rId="85" sId="1" numFmtId="34">
    <oc r="H20">
      <v>11.006</v>
    </oc>
    <nc r="H20"/>
  </rcc>
  <rcc rId="86" sId="1">
    <oc r="D21">
      <f>SUM(E21:H21)</f>
    </oc>
    <nc r="D21"/>
  </rcc>
  <rcc rId="87" sId="1" numFmtId="34">
    <oc r="E21">
      <v>10.631</v>
    </oc>
    <nc r="E21"/>
  </rcc>
  <rcc rId="88" sId="1" numFmtId="34">
    <oc r="F21">
      <v>0</v>
    </oc>
    <nc r="F21"/>
  </rcc>
  <rcc rId="89" sId="1" numFmtId="34">
    <oc r="G21">
      <v>3.706</v>
    </oc>
    <nc r="G21"/>
  </rcc>
  <rcc rId="90" sId="1" numFmtId="34">
    <oc r="H21">
      <v>0</v>
    </oc>
    <nc r="H21"/>
  </rcc>
  <rcc rId="91" sId="1">
    <oc r="D22">
      <f>SUM(E22:H22)</f>
    </oc>
    <nc r="D22"/>
  </rcc>
  <rcc rId="92" sId="1" numFmtId="34">
    <oc r="E22">
      <v>0</v>
    </oc>
    <nc r="E22"/>
  </rcc>
  <rcc rId="93" sId="1" numFmtId="34">
    <oc r="F22">
      <v>0</v>
    </oc>
    <nc r="F22"/>
  </rcc>
  <rcc rId="94" sId="1" numFmtId="34">
    <oc r="G22">
      <v>0</v>
    </oc>
    <nc r="G22"/>
  </rcc>
  <rcc rId="95" sId="1" numFmtId="34">
    <oc r="H22">
      <v>10.923</v>
    </oc>
    <nc r="H22"/>
  </rcc>
  <rcc rId="96" sId="1">
    <nc r="B23" t="inlineStr">
      <is>
        <t>Пензенская область</t>
      </is>
    </nc>
  </rcc>
  <rcc rId="97" sId="1">
    <nc r="B24" t="inlineStr">
      <is>
        <t>Пензенская область</t>
      </is>
    </nc>
  </rcc>
  <rcc rId="98" sId="1">
    <nc r="B25" t="inlineStr">
      <is>
        <t>Пензенская область</t>
      </is>
    </nc>
  </rcc>
  <rcc rId="99" sId="1">
    <nc r="B26" t="inlineStr">
      <is>
        <t>Пензенская область</t>
      </is>
    </nc>
  </rcc>
  <rcc rId="100" sId="1">
    <nc r="B27" t="inlineStr">
      <is>
        <t>Пензенская область</t>
      </is>
    </nc>
  </rcc>
  <rcc rId="101" sId="1">
    <nc r="B28" t="inlineStr">
      <is>
        <t>Пензенская область</t>
      </is>
    </nc>
  </rcc>
  <rrc rId="102" sId="1" eol="1" ref="A29:XFD29" action="insertRow"/>
  <rcc rId="103" sId="1">
    <nc r="B29" t="inlineStr">
      <is>
        <t>Воронежская область</t>
      </is>
    </nc>
  </rcc>
  <rcc rId="104" sId="1">
    <nc r="A24">
      <v>18</v>
    </nc>
  </rcc>
  <rcc rId="105" sId="1">
    <nc r="A25">
      <v>19</v>
    </nc>
  </rcc>
  <rcc rId="106" sId="1">
    <nc r="A26">
      <v>20</v>
    </nc>
  </rcc>
  <rcc rId="107" sId="1">
    <nc r="A27">
      <v>21</v>
    </nc>
  </rcc>
  <rcc rId="108" sId="1">
    <nc r="A28">
      <v>22</v>
    </nc>
  </rcc>
  <rcc rId="109" sId="1">
    <nc r="A29">
      <v>23</v>
    </nc>
  </rcc>
  <rfmt sheetId="1" sqref="A23:A29">
    <dxf>
      <alignment horizontal="center" readingOrder="0"/>
    </dxf>
  </rfmt>
  <rfmt sheetId="1" sqref="A23:A29">
    <dxf>
      <alignment vertical="center" readingOrder="0"/>
    </dxf>
  </rfmt>
  <rfmt sheetId="1" sqref="A34:M34" start="0" length="0">
    <dxf>
      <border>
        <bottom style="thin">
          <color indexed="64"/>
        </bottom>
      </border>
    </dxf>
  </rfmt>
  <rfmt sheetId="1" sqref="A23:A34" start="0" length="0">
    <dxf>
      <border>
        <left style="thin">
          <color indexed="64"/>
        </left>
      </border>
    </dxf>
  </rfmt>
  <rfmt sheetId="1" sqref="A23:M23" start="0" length="0">
    <dxf>
      <border>
        <top style="thin">
          <color indexed="64"/>
        </top>
      </border>
    </dxf>
  </rfmt>
  <rfmt sheetId="1" sqref="M23:M34" start="0" length="0">
    <dxf>
      <border>
        <right style="thin">
          <color indexed="64"/>
        </right>
      </border>
    </dxf>
  </rfmt>
  <rfmt sheetId="1" sqref="A23:M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0" sId="1" odxf="1" dxf="1">
    <nc r="A30">
      <v>24</v>
    </nc>
    <odxf>
      <alignment horizontal="general" vertical="bottom" readingOrder="0"/>
    </odxf>
    <ndxf>
      <alignment horizontal="center" vertical="center" readingOrder="0"/>
    </ndxf>
  </rcc>
  <rcc rId="111" sId="1" odxf="1" dxf="1">
    <nc r="A31">
      <v>25</v>
    </nc>
    <odxf>
      <alignment horizontal="general" vertical="bottom" readingOrder="0"/>
    </odxf>
    <ndxf>
      <alignment horizontal="center" vertical="center" readingOrder="0"/>
    </ndxf>
  </rcc>
  <rcc rId="112" sId="1" odxf="1" dxf="1">
    <nc r="A32">
      <v>26</v>
    </nc>
    <odxf>
      <alignment horizontal="general" vertical="bottom" readingOrder="0"/>
    </odxf>
    <ndxf>
      <alignment horizontal="center" vertical="center" readingOrder="0"/>
    </ndxf>
  </rcc>
  <rcc rId="113" sId="1" odxf="1" dxf="1">
    <nc r="A33">
      <v>27</v>
    </nc>
    <odxf>
      <alignment horizontal="general" vertical="bottom" readingOrder="0"/>
    </odxf>
    <ndxf>
      <alignment horizontal="center" vertical="center" readingOrder="0"/>
    </ndxf>
  </rcc>
  <rcc rId="114" sId="1" odxf="1" dxf="1">
    <nc r="A34">
      <v>28</v>
    </nc>
    <odxf>
      <alignment horizontal="general" vertical="bottom" readingOrder="0"/>
    </odxf>
    <ndxf>
      <alignment horizontal="center" vertical="center" readingOrder="0"/>
    </ndxf>
  </rcc>
  <rcc rId="115" sId="1">
    <nc r="B30" t="inlineStr">
      <is>
        <t>Воронежская область</t>
      </is>
    </nc>
  </rcc>
  <rcc rId="116" sId="1">
    <nc r="B31" t="inlineStr">
      <is>
        <t>Воронежская область</t>
      </is>
    </nc>
  </rcc>
  <rcc rId="117" sId="1">
    <nc r="B32" t="inlineStr">
      <is>
        <t>Воронежская область</t>
      </is>
    </nc>
  </rcc>
  <rcc rId="118" sId="1">
    <nc r="B33" t="inlineStr">
      <is>
        <t>Воронежская область</t>
      </is>
    </nc>
  </rcc>
  <rcc rId="119" sId="1">
    <nc r="B34" t="inlineStr">
      <is>
        <t>Воронежская область</t>
      </is>
    </nc>
  </rcc>
  <rsnm rId="120" sheetId="1" oldName="[Раскрытие об объеме фактического полезного отпуска электроэнергии и мощности июнь 2018.xlsx]05.18" newName="[Раскрытие об объеме фактического полезного отпуска электроэнергии и мощности июнь 2018.xlsx]06.18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" sId="1" numFmtId="34">
    <nc r="H20">
      <v>9617</v>
    </nc>
  </rcc>
  <rcc rId="157" sId="1" numFmtId="34">
    <nc r="G20">
      <v>9319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" sId="1" numFmtId="34">
    <nc r="E21">
      <v>9810</v>
    </nc>
  </rcc>
  <rcc rId="159" sId="1" numFmtId="34">
    <nc r="G21">
      <v>3392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1" numFmtId="34">
    <nc r="H22">
      <v>12016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2:M22" start="0" length="0">
    <dxf>
      <border>
        <bottom style="medium">
          <color indexed="64"/>
        </bottom>
      </border>
    </dxf>
  </rfmt>
  <rfmt sheetId="1" sqref="D28:M28" start="0" length="0">
    <dxf>
      <border>
        <bottom style="medium">
          <color indexed="64"/>
        </bottom>
      </border>
    </dxf>
  </rfmt>
  <rfmt sheetId="1" sqref="D34:M34" start="0" length="0">
    <dxf>
      <border>
        <bottom style="medium">
          <color indexed="64"/>
        </bottom>
      </border>
    </dxf>
  </rfmt>
  <rfmt sheetId="1" sqref="A13:XFD17">
    <dxf>
      <fill>
        <patternFill patternType="solid">
          <bgColor theme="9" tint="0.79998168889431442"/>
        </patternFill>
      </fill>
    </dxf>
  </rfmt>
  <rcc rId="161" sId="1" numFmtId="34">
    <nc r="H17">
      <v>16.100000000000001</v>
    </nc>
  </rcc>
  <rcc rId="162" sId="1" numFmtId="34">
    <nc r="G16">
      <v>0.97399999999999998</v>
    </nc>
  </rcc>
  <rcc rId="163" sId="1" numFmtId="34">
    <nc r="H16">
      <v>2.0259999999999998</v>
    </nc>
  </rcc>
  <rcc rId="164" sId="1" numFmtId="34">
    <nc r="H15">
      <v>5.8</v>
    </nc>
  </rcc>
  <rfmt sheetId="1" sqref="H13">
    <dxf>
      <fill>
        <patternFill patternType="none">
          <bgColor auto="1"/>
        </patternFill>
      </fill>
    </dxf>
  </rfmt>
  <rcc rId="165" sId="1" numFmtId="34">
    <nc r="H14">
      <v>15.497999999999999</v>
    </nc>
  </rcc>
  <rfmt sheetId="1" sqref="H14">
    <dxf>
      <fill>
        <patternFill patternType="none">
          <bgColor auto="1"/>
        </patternFill>
      </fill>
    </dxf>
  </rfmt>
  <rfmt sheetId="1" sqref="H15">
    <dxf>
      <fill>
        <patternFill patternType="none">
          <bgColor auto="1"/>
        </patternFill>
      </fill>
    </dxf>
  </rfmt>
  <rfmt sheetId="1" sqref="G16">
    <dxf>
      <fill>
        <patternFill patternType="none">
          <bgColor auto="1"/>
        </patternFill>
      </fill>
    </dxf>
  </rfmt>
  <rcc rId="166" sId="1" numFmtId="34">
    <nc r="G13">
      <v>3.605</v>
    </nc>
  </rcc>
  <rfmt sheetId="1" sqref="G13">
    <dxf>
      <fill>
        <patternFill patternType="none">
          <bgColor auto="1"/>
        </patternFill>
      </fill>
    </dxf>
  </rfmt>
  <rfmt sheetId="1" sqref="H16">
    <dxf>
      <fill>
        <patternFill patternType="none">
          <bgColor auto="1"/>
        </patternFill>
      </fill>
    </dxf>
  </rfmt>
  <rfmt sheetId="1" sqref="A13:XFD17">
    <dxf>
      <fill>
        <patternFill patternType="none">
          <bgColor auto="1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" sId="1" numFmtId="34">
    <oc r="G18">
      <v>1857</v>
    </oc>
    <nc r="G18">
      <v>1.857</v>
    </nc>
  </rcc>
  <rcc rId="168" sId="1" numFmtId="34">
    <oc r="H18">
      <v>5746</v>
    </oc>
    <nc r="H18">
      <v>5.7460000000000004</v>
    </nc>
  </rcc>
  <rcv guid="{1DDA866A-FD91-4A5F-8381-B3BB5AFFAEF6}" action="delete"/>
  <rdn rId="0" localSheetId="1" customView="1" name="Z_1DDA866A_FD91_4A5F_8381_B3BB5AFFAEF6_.wvu.FilterData" hidden="1" oldHidden="1">
    <formula>'06.18'!$A$6:$M$34</formula>
    <oldFormula>'06.18'!$A$6:$M$34</oldFormula>
  </rdn>
  <rcv guid="{1DDA866A-FD91-4A5F-8381-B3BB5AFFAEF6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3:H17">
    <dxf>
      <fill>
        <patternFill patternType="solid">
          <bgColor theme="4" tint="0.79998168889431442"/>
        </patternFill>
      </fill>
    </dxf>
  </rfmt>
  <rfmt sheetId="1" sqref="D13:H17">
    <dxf>
      <fill>
        <patternFill patternType="none">
          <bgColor auto="1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" sId="1" numFmtId="34">
    <oc r="G20">
      <v>9319</v>
    </oc>
    <nc r="G20">
      <v>9.3190000000000008</v>
    </nc>
  </rcc>
  <rcc rId="171" sId="1" numFmtId="34">
    <oc r="H20">
      <v>9617</v>
    </oc>
    <nc r="H20">
      <v>9.6170000000000009</v>
    </nc>
  </rcc>
  <rcc rId="172" sId="1" numFmtId="34">
    <oc r="G21">
      <v>3392</v>
    </oc>
    <nc r="G21">
      <v>3.3919999999999999</v>
    </nc>
  </rcc>
  <rcc rId="173" sId="1" numFmtId="34">
    <oc r="E21">
      <v>9810</v>
    </oc>
    <nc r="E21">
      <v>9.81</v>
    </nc>
  </rcc>
  <rcc rId="174" sId="1" numFmtId="34">
    <oc r="H22">
      <v>12016</v>
    </oc>
    <nc r="H22">
      <v>12.016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" sId="1" numFmtId="34">
    <nc r="E9">
      <v>2.3140000000000001</v>
    </nc>
  </rcc>
  <rcc rId="176" sId="1" numFmtId="34">
    <nc r="H8">
      <v>1.569</v>
    </nc>
  </rcc>
  <rcc rId="177" sId="1" numFmtId="34">
    <nc r="G8">
      <v>5.4489999999999998</v>
    </nc>
  </rcc>
  <rcc rId="178" sId="1" numFmtId="34">
    <nc r="H9">
      <v>11.936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" sId="1" numFmtId="34">
    <nc r="G10">
      <v>0.66</v>
    </nc>
  </rcc>
  <rcc rId="180" sId="1" numFmtId="34">
    <nc r="G11">
      <v>5.3490000000000002</v>
    </nc>
  </rcc>
  <rcc rId="181" sId="1" numFmtId="34">
    <nc r="H11">
      <v>0.66800000000000004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9:XFD19">
    <dxf>
      <fill>
        <patternFill patternType="solid">
          <bgColor theme="9" tint="0.79998168889431442"/>
        </patternFill>
      </fill>
    </dxf>
  </rfmt>
  <rcc rId="182" sId="1" numFmtId="34">
    <nc r="G7">
      <v>3.9020000000000001</v>
    </nc>
  </rcc>
  <rcc rId="183" sId="1" numFmtId="34">
    <nc r="H7">
      <v>7.0049999999999999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7:C34" start="0" length="0">
    <dxf>
      <border>
        <left style="medium">
          <color indexed="64"/>
        </left>
      </border>
    </dxf>
  </rfmt>
  <rfmt sheetId="1" sqref="C7:C34" start="0" length="0">
    <dxf>
      <border>
        <right style="medium">
          <color indexed="64"/>
        </right>
      </border>
    </dxf>
  </rfmt>
  <rfmt sheetId="1" sqref="C34" start="0" length="0">
    <dxf>
      <border>
        <bottom style="medium">
          <color indexed="64"/>
        </bottom>
      </border>
    </dxf>
  </rfmt>
  <rfmt sheetId="1" sqref="C22:M22" start="0" length="0">
    <dxf>
      <border>
        <bottom style="medium">
          <color indexed="64"/>
        </bottom>
      </border>
    </dxf>
  </rfmt>
  <rfmt sheetId="1" sqref="M23:M28" start="0" length="0">
    <dxf>
      <border>
        <right style="medium">
          <color indexed="64"/>
        </right>
      </border>
    </dxf>
  </rfmt>
  <rfmt sheetId="1" sqref="C28:M28" start="0" length="0">
    <dxf>
      <border>
        <bottom style="medium">
          <color indexed="64"/>
        </bottom>
      </border>
    </dxf>
  </rfmt>
  <rfmt sheetId="1" sqref="A22:M22" start="0" length="0">
    <dxf>
      <border>
        <bottom style="medium">
          <color indexed="64"/>
        </bottom>
      </border>
    </dxf>
  </rfmt>
  <rfmt sheetId="1" sqref="A23:A28" start="0" length="0">
    <dxf>
      <border>
        <left style="medium">
          <color indexed="64"/>
        </left>
      </border>
    </dxf>
  </rfmt>
  <rfmt sheetId="1" sqref="A28:M28" start="0" length="0">
    <dxf>
      <border>
        <bottom style="medium">
          <color indexed="64"/>
        </bottom>
      </border>
    </dxf>
  </rfmt>
  <rfmt sheetId="1" sqref="A29:A34" start="0" length="0">
    <dxf>
      <border>
        <left style="medium">
          <color indexed="64"/>
        </left>
      </border>
    </dxf>
  </rfmt>
  <rfmt sheetId="1" sqref="M29:M34" start="0" length="0">
    <dxf>
      <border>
        <right style="medium">
          <color indexed="64"/>
        </right>
      </border>
    </dxf>
  </rfmt>
  <rfmt sheetId="1" sqref="A34:M34" start="0" length="0">
    <dxf>
      <border>
        <bottom style="medium">
          <color indexed="64"/>
        </bottom>
      </border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" sId="1" numFmtId="34">
    <nc r="G19">
      <v>13.722</v>
    </nc>
  </rcc>
  <rcc rId="185" sId="1" numFmtId="34">
    <nc r="H19">
      <v>13.179</v>
    </nc>
  </rcc>
  <rfmt sheetId="1" sqref="A19:XFD19">
    <dxf>
      <fill>
        <patternFill patternType="none">
          <bgColor auto="1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" sId="1">
    <nc r="C29" t="inlineStr">
      <is>
        <t>МУП "Борисоглебская горэлектросеть"</t>
      </is>
    </nc>
  </rcc>
  <rfmt sheetId="1" sqref="C29:C34">
    <dxf>
      <alignment wrapText="1" readingOrder="0"/>
    </dxf>
  </rfmt>
  <rcc rId="187" sId="1">
    <nc r="G29">
      <v>13.143000000000001</v>
    </nc>
  </rcc>
  <rcc rId="188" sId="1">
    <nc r="H29">
      <v>1.4570000000000001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1">
    <nc r="C23" t="inlineStr">
      <is>
        <t>ЗАО "Пензенская горэлектросеть"</t>
      </is>
    </nc>
  </rcc>
  <rcc rId="190" sId="1">
    <nc r="H23">
      <v>2.5779999999999998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" sId="1">
    <nc r="C24" t="inlineStr">
      <is>
        <t>МП "Горэлектросеть", г. Заречный</t>
      </is>
    </nc>
  </rcc>
  <rcc rId="192" sId="1">
    <nc r="H24">
      <v>5.1280000000000001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" sId="1">
    <nc r="C25" t="inlineStr">
      <is>
        <t>ООО "Городищенское РЭТСП"</t>
      </is>
    </nc>
  </rcc>
  <rcc rId="194" sId="1">
    <nc r="H25">
      <v>1.6890000000000001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" sId="1">
    <nc r="C26" t="inlineStr">
      <is>
        <t>ООО "Сетевая компания"</t>
      </is>
    </nc>
  </rcc>
  <rcc rId="196" sId="1">
    <nc r="G26">
      <v>3.657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" sId="1">
    <nc r="C27" t="inlineStr">
      <is>
        <t>Филиал "МРСК Волги" - "Пензаэнерго"</t>
      </is>
    </nc>
  </rcc>
  <rcc rId="198" sId="1">
    <nc r="E27">
      <v>0.70499999999999996</v>
    </nc>
  </rcc>
  <rrc rId="199" sId="1" ref="A28:XFD28" action="deleteRow">
    <rfmt sheetId="1" xfDxf="1" sqref="A28:XFD28" start="0" length="0">
      <dxf>
        <font>
          <color auto="1"/>
        </font>
      </dxf>
    </rfmt>
    <rcc rId="0" sId="1" dxf="1">
      <nc r="A28">
        <v>22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B28" t="inlineStr">
        <is>
          <t>Пензенская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C28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" dxf="1">
      <nc r="D28">
        <f>SUM(E28:H28)</f>
      </nc>
      <n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ndxf>
    </rcc>
    <rfmt sheetId="1" sqref="E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F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G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I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J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K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L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M2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fmt sheetId="1" sqref="A27:M27" start="0" length="0">
    <dxf>
      <border>
        <bottom style="medium">
          <color indexed="64"/>
        </bottom>
      </border>
    </dxf>
  </rfmt>
  <rfmt sheetId="1" sqref="C23:C27">
    <dxf>
      <alignment wrapText="1" readingOrder="0"/>
    </dxf>
  </rfmt>
  <rfmt sheetId="1" sqref="D23:H27">
    <dxf>
      <alignment vertical="bottom" readingOrder="0"/>
    </dxf>
  </rfmt>
  <rfmt sheetId="1" sqref="D23:H27">
    <dxf>
      <alignment vertical="center" readingOrder="0"/>
    </dxf>
  </rfmt>
  <rcv guid="{F755079D-780C-46DA-88FC-097E32E46902}" action="delete"/>
  <rdn rId="0" localSheetId="1" customView="1" name="Z_F755079D_780C_46DA_88FC_097E32E46902_.wvu.FilterData" hidden="1" oldHidden="1">
    <formula>'06.18'!$A$6:$M$33</formula>
    <oldFormula>'06.18'!$A$6:$M$23</oldFormula>
  </rdn>
  <rcv guid="{F755079D-780C-46DA-88FC-097E32E46902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" sId="1">
    <nc r="H27">
      <v>22.361999999999998</v>
    </nc>
  </rcc>
  <rcc rId="202" sId="1">
    <nc r="G27">
      <v>140.07400000000001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" sId="1">
    <nc r="G29">
      <v>6.3680000000000003</v>
    </nc>
  </rcc>
  <rcc rId="204" sId="1">
    <nc r="H29">
      <v>60.19</v>
    </nc>
  </rcc>
  <rcc rId="205" sId="1">
    <nc r="G30">
      <v>1.8620000000000001</v>
    </nc>
  </rcc>
  <rcc rId="206" sId="1">
    <nc r="C30" t="inlineStr">
      <is>
        <t>МУП "Лискинская городская электрическая сеть"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" sId="1">
    <nc r="C29" t="inlineStr">
      <is>
        <t>МУП "Воронежская горэлектросеть"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" sId="1">
    <oc r="I22">
      <f>J22+K22+L22+M22</f>
    </oc>
    <nc r="I22">
      <f>J22+K22+L22+M22</f>
    </nc>
  </rcc>
  <rcc rId="122" sId="1">
    <oc r="I9">
      <f>J9+K9+L9+M9</f>
    </oc>
    <nc r="I9">
      <f>J9+K9+L9+M9</f>
    </nc>
  </rcc>
  <rcc rId="123" sId="1" odxf="1" dxf="1">
    <nc r="D7">
      <f>SUM(E7:H7)</f>
    </nc>
    <odxf>
      <border outline="0">
        <left/>
      </border>
    </odxf>
    <ndxf>
      <border outline="0">
        <left style="thin">
          <color indexed="64"/>
        </left>
      </border>
    </ndxf>
  </rcc>
  <rcc rId="124" sId="1" odxf="1" dxf="1">
    <nc r="D8">
      <f>SUM(E8:H8)</f>
    </nc>
    <odxf>
      <border outline="0">
        <left/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fmt sheetId="1" sqref="D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:M7" start="0" length="0">
    <dxf>
      <border>
        <bottom style="medium">
          <color indexed="64"/>
        </bottom>
      </border>
    </dxf>
  </rfmt>
  <rfmt sheetId="1" sqref="C8:C11" start="0" length="0">
    <dxf>
      <border>
        <right style="medium">
          <color indexed="64"/>
        </right>
      </border>
    </dxf>
  </rfmt>
  <rcc rId="125" sId="1">
    <nc r="D9">
      <f>SUM(E9:H9)</f>
    </nc>
  </rcc>
  <rcc rId="126" sId="1" odxf="1" dxf="1">
    <nc r="D10">
      <f>SUM(E10:H10)</f>
    </nc>
    <odxf>
      <border outline="0">
        <top style="thin">
          <color indexed="64"/>
        </top>
      </border>
    </odxf>
    <ndxf>
      <border outline="0">
        <top/>
      </border>
    </ndxf>
  </rcc>
  <rcc rId="127" sId="1" odxf="1" dxf="1">
    <nc r="D11">
      <f>SUM(E11:H11)</f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 style="thin">
          <color indexed="64"/>
        </bottom>
      </border>
    </ndxf>
  </rcc>
  <rcc rId="128" sId="1" odxf="1" dxf="1">
    <nc r="D12">
      <f>SUM(E12:H12)</f>
    </nc>
    <odxf>
      <border outline="0">
        <left/>
      </border>
    </odxf>
    <ndxf>
      <border outline="0">
        <left style="medium">
          <color indexed="64"/>
        </left>
      </border>
    </ndxf>
  </rcc>
  <rcc rId="129" sId="1" odxf="1" dxf="1">
    <nc r="D13">
      <f>SUM(E13:H13)</f>
    </nc>
    <odxf>
      <border outline="0">
        <top style="medium">
          <color indexed="64"/>
        </top>
      </border>
    </odxf>
    <ndxf>
      <border outline="0">
        <top/>
      </border>
    </ndxf>
  </rcc>
  <rcc rId="130" sId="1" odxf="1" dxf="1">
    <nc r="D14">
      <f>SUM(E14:H14)</f>
    </nc>
    <odxf>
      <border outline="0">
        <top style="thin">
          <color indexed="64"/>
        </top>
      </border>
    </odxf>
    <ndxf>
      <border outline="0">
        <top/>
      </border>
    </ndxf>
  </rcc>
  <rcc rId="131" sId="1" odxf="1" dxf="1">
    <nc r="D15">
      <f>SUM(E15:H15)</f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 style="thin">
          <color indexed="64"/>
        </bottom>
      </border>
    </ndxf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" sId="1">
    <nc r="H31">
      <v>1.45</v>
    </nc>
  </rcc>
  <rcc rId="209" sId="1">
    <nc r="C31" t="inlineStr">
      <is>
        <t>МУП "Бобровская горэлектросеть"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" sId="1">
    <nc r="C32" t="inlineStr">
      <is>
        <t>МУПП "Энергетик"</t>
      </is>
    </nc>
  </rcc>
  <rcc rId="211" sId="1">
    <nc r="G32">
      <v>8.0289999999999999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" sId="1">
    <nc r="C33" t="inlineStr">
      <is>
        <t>ОАО "Бутурлиновская электросетевая компания"</t>
      </is>
    </nc>
  </rcc>
  <rcc rId="213" sId="1">
    <nc r="G33">
      <v>2.706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4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B3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1" sqref="C34" start="0" length="0">
    <dxf>
      <alignment vertical="top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="1" sqref="D34" start="0" length="0">
    <dxf>
      <numFmt numFmtId="166" formatCode="_-* #,##0.000\ _₽_-;\-* #,##0.000\ _₽_-;_-* &quot;-&quot;??\ _₽_-;_-@_-"/>
      <alignment horizontal="center" vertical="center" readingOrder="0"/>
      <border outline="0">
        <left style="medium">
          <color indexed="64"/>
        </left>
        <right style="thin">
          <color indexed="64"/>
        </right>
        <bottom style="medium">
          <color indexed="64"/>
        </bottom>
      </border>
    </dxf>
  </rfmt>
  <rfmt sheetId="1" sqref="E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F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H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I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J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K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L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M3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214" sId="1">
    <nc r="B34" t="inlineStr">
      <is>
        <t>Воронежская область</t>
      </is>
    </nc>
  </rcc>
  <rcc rId="215" sId="1">
    <nc r="D34">
      <f>SUM(E34:H34)</f>
    </nc>
  </rcc>
  <rfmt sheetId="1" sqref="A33" start="0" length="0">
    <dxf>
      <border outline="0">
        <bottom style="thin">
          <color indexed="64"/>
        </bottom>
      </border>
    </dxf>
  </rfmt>
  <rcc rId="216" sId="1" odxf="1" dxf="1">
    <nc r="A34">
      <v>29</v>
    </nc>
    <ndxf>
      <border outline="0">
        <bottom style="thin">
          <color indexed="64"/>
        </bottom>
      </border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" sId="1">
    <oc r="D28">
      <f>SUM(E28:H28)</f>
    </oc>
    <nc r="D28">
      <f>SUM(E28:H28)</f>
    </nc>
  </rcc>
  <rfmt sheetId="1" sqref="M33" start="0" length="0">
    <dxf>
      <border>
        <right style="thin">
          <color indexed="64"/>
        </right>
      </border>
    </dxf>
  </rfmt>
  <rfmt sheetId="1" sqref="B33:M33" start="0" length="0">
    <dxf>
      <border>
        <bottom style="thin">
          <color indexed="64"/>
        </bottom>
      </border>
    </dxf>
  </rfmt>
  <rfmt sheetId="1" sqref="B33:M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28:A34" start="0" length="0">
    <dxf>
      <border>
        <left style="thin">
          <color indexed="64"/>
        </left>
      </border>
    </dxf>
  </rfmt>
  <rfmt sheetId="1" sqref="A28:M28" start="0" length="0">
    <dxf>
      <border>
        <top style="thin">
          <color indexed="64"/>
        </top>
      </border>
    </dxf>
  </rfmt>
  <rfmt sheetId="1" sqref="M28:M34" start="0" length="0">
    <dxf>
      <border>
        <right style="thin">
          <color indexed="64"/>
        </right>
      </border>
    </dxf>
  </rfmt>
  <rfmt sheetId="1" sqref="A34:M34" start="0" length="0">
    <dxf>
      <border>
        <bottom style="thin">
          <color indexed="64"/>
        </bottom>
      </border>
    </dxf>
  </rfmt>
  <rfmt sheetId="1" sqref="A28:A34" start="0" length="0">
    <dxf>
      <border>
        <left style="medium">
          <color indexed="64"/>
        </left>
      </border>
    </dxf>
  </rfmt>
  <rfmt sheetId="1" sqref="A28:M28" start="0" length="0">
    <dxf>
      <border>
        <top style="medium">
          <color indexed="64"/>
        </top>
      </border>
    </dxf>
  </rfmt>
  <rfmt sheetId="1" sqref="M28:M34" start="0" length="0">
    <dxf>
      <border>
        <right style="medium">
          <color indexed="64"/>
        </right>
      </border>
    </dxf>
  </rfmt>
  <rfmt sheetId="1" sqref="A34:M34" start="0" length="0">
    <dxf>
      <border>
        <bottom style="medium">
          <color indexed="64"/>
        </bottom>
      </border>
    </dxf>
  </rfmt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3:H34">
    <dxf>
      <alignment vertical="bottom" readingOrder="0"/>
    </dxf>
  </rfmt>
  <rfmt sheetId="1" sqref="D23:H34">
    <dxf>
      <alignment vertical="center" readingOrder="0"/>
    </dxf>
  </rfmt>
  <rfmt sheetId="1" sqref="D23:H34">
    <dxf>
      <alignment horizontal="general" readingOrder="0"/>
    </dxf>
  </rfmt>
  <rfmt sheetId="1" sqref="D23:H34">
    <dxf>
      <alignment horizontal="center" readingOrder="0"/>
    </dxf>
  </rfmt>
  <rfmt sheetId="1" sqref="D23:H34">
    <dxf>
      <alignment horizontal="right" readingOrder="0"/>
    </dxf>
  </rfmt>
  <rfmt sheetId="1" sqref="D23:H34">
    <dxf>
      <alignment horizontal="center" readingOrder="0"/>
    </dxf>
  </rfmt>
  <rfmt sheetId="1" sqref="D7:H34">
    <dxf>
      <alignment horizontal="general" readingOrder="0"/>
    </dxf>
  </rfmt>
  <rfmt sheetId="1" sqref="D7:H34">
    <dxf>
      <alignment horizontal="center" readingOrder="0"/>
    </dxf>
  </rfmt>
  <rfmt sheetId="1" sqref="D7:H34">
    <dxf>
      <alignment vertical="bottom" readingOrder="0"/>
    </dxf>
  </rfmt>
  <rfmt sheetId="1" sqref="D7:H34">
    <dxf>
      <alignment vertical="center" readingOrder="0"/>
    </dxf>
  </rfmt>
  <rfmt sheetId="1" sqref="D7:H34">
    <dxf>
      <alignment horizontal="left" readingOrder="0"/>
    </dxf>
  </rfmt>
  <rfmt sheetId="1" sqref="D7:H34">
    <dxf>
      <alignment horizontal="general" readingOrder="0"/>
    </dxf>
  </rfmt>
  <rfmt sheetId="1" sqref="D7:H34">
    <dxf>
      <alignment horizontal="center" readingOrder="0"/>
    </dxf>
  </rfmt>
  <rfmt sheetId="1" sqref="D7:H34">
    <dxf>
      <alignment vertical="bottom" readingOrder="0"/>
    </dxf>
  </rfmt>
  <rfmt sheetId="1" sqref="D7:H34">
    <dxf>
      <alignment vertical="center" readingOrder="0"/>
    </dxf>
  </rfmt>
  <rfmt sheetId="1" s="1" sqref="H23" start="0" length="0">
    <dxf>
      <numFmt numFmtId="166" formatCode="_-* #,##0.000\ _₽_-;\-* #,##0.000\ _₽_-;_-* &quot;-&quot;??\ _₽_-;_-@_-"/>
      <border outline="0">
        <right/>
        <top style="thin">
          <color indexed="64"/>
        </top>
        <bottom style="medium">
          <color indexed="64"/>
        </bottom>
      </border>
    </dxf>
  </rfmt>
  <rfmt sheetId="1" s="1" sqref="H23" start="0" length="0">
    <dxf>
      <numFmt numFmtId="0" formatCode="General"/>
      <border outline="0">
        <right style="thin">
          <color indexed="64"/>
        </right>
        <bottom style="thin">
          <color indexed="64"/>
        </bottom>
      </border>
    </dxf>
  </rfmt>
  <rfmt sheetId="1" sqref="H26" start="0" length="0">
    <dxf>
      <border outline="0">
        <bottom/>
      </border>
    </dxf>
  </rfmt>
  <rfmt sheetId="1" sqref="H26" start="0" length="0">
    <dxf>
      <border outline="0">
        <bottom style="thin">
          <color indexed="64"/>
        </bottom>
      </border>
    </dxf>
  </rfmt>
  <rfmt sheetId="1" s="1" sqref="H23" start="0" length="0">
    <dxf>
      <numFmt numFmtId="166" formatCode="_-* #,##0.000\ _₽_-;\-* #,##0.000\ _₽_-;_-* &quot;-&quot;??\ _₽_-;_-@_-"/>
      <border outline="0">
        <right/>
        <bottom style="medium">
          <color indexed="64"/>
        </bottom>
      </border>
    </dxf>
  </rfmt>
  <rfmt sheetId="1" sqref="D7:D34" start="0" length="0">
    <dxf>
      <border>
        <left style="medium">
          <color indexed="64"/>
        </left>
      </border>
    </dxf>
  </rfmt>
  <rfmt sheetId="1" sqref="H7:H34" start="0" length="0">
    <dxf>
      <border>
        <right style="medium">
          <color indexed="64"/>
        </right>
      </border>
    </dxf>
  </rfmt>
  <rfmt sheetId="1" sqref="H23" start="0" length="0">
    <dxf>
      <border>
        <left/>
        <right/>
        <top/>
        <bottom/>
      </border>
    </dxf>
  </rfmt>
  <rfmt sheetId="1" sqref="H22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D23:D27" start="0" length="0">
    <dxf>
      <border>
        <left style="thin">
          <color indexed="64"/>
        </left>
      </border>
    </dxf>
  </rfmt>
  <rfmt sheetId="1" sqref="D23:H23" start="0" length="0">
    <dxf>
      <border>
        <top style="thin">
          <color indexed="64"/>
        </top>
      </border>
    </dxf>
  </rfmt>
  <rfmt sheetId="1" sqref="H23:H27" start="0" length="0">
    <dxf>
      <border>
        <right style="thin">
          <color indexed="64"/>
        </right>
      </border>
    </dxf>
  </rfmt>
  <rfmt sheetId="1" sqref="D27:H27" start="0" length="0">
    <dxf>
      <border>
        <bottom style="thin">
          <color indexed="64"/>
        </bottom>
      </border>
    </dxf>
  </rfmt>
  <rfmt sheetId="1" sqref="D23:D27" start="0" length="0">
    <dxf>
      <border>
        <left style="medium">
          <color indexed="64"/>
        </left>
      </border>
    </dxf>
  </rfmt>
  <rfmt sheetId="1" sqref="D23:H23" start="0" length="0">
    <dxf>
      <border>
        <top style="medium">
          <color indexed="64"/>
        </top>
      </border>
    </dxf>
  </rfmt>
  <rfmt sheetId="1" sqref="H23:H27" start="0" length="0">
    <dxf>
      <border>
        <right style="medium">
          <color indexed="64"/>
        </right>
      </border>
    </dxf>
  </rfmt>
  <rfmt sheetId="1" sqref="D27:H27" start="0" length="0">
    <dxf>
      <border>
        <bottom style="medium">
          <color indexed="64"/>
        </bottom>
      </border>
    </dxf>
  </rfmt>
  <rfmt sheetId="1" s="1" sqref="H24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25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26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27" start="0" length="0">
    <dxf>
      <numFmt numFmtId="166" formatCode="_-* #,##0.000\ _₽_-;\-* #,##0.000\ _₽_-;_-* &quot;-&quot;??\ _₽_-;_-@_-"/>
      <border outline="0">
        <top style="medium">
          <color indexed="64"/>
        </top>
        <bottom style="thin">
          <color indexed="64"/>
        </bottom>
      </border>
    </dxf>
  </rfmt>
  <rfmt sheetId="1" s="1" sqref="H28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29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30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31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32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33" start="0" length="0">
    <dxf>
      <numFmt numFmtId="166" formatCode="_-* #,##0.000\ _₽_-;\-* #,##0.000\ _₽_-;_-* &quot;-&quot;??\ _₽_-;_-@_-"/>
      <border outline="0">
        <top style="medium">
          <color indexed="64"/>
        </top>
      </border>
    </dxf>
  </rfmt>
  <rfmt sheetId="1" s="1" sqref="H34" start="0" length="0">
    <dxf>
      <numFmt numFmtId="166" formatCode="_-* #,##0.000\ _₽_-;\-* #,##0.000\ _₽_-;_-* &quot;-&quot;??\ _₽_-;_-@_-"/>
      <border outline="0">
        <top style="medium">
          <color indexed="64"/>
        </top>
        <bottom style="thin">
          <color indexed="64"/>
        </bottom>
      </border>
    </dxf>
  </rfmt>
  <rfmt sheetId="1" s="1" sqref="G26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</border>
    </dxf>
  </rfmt>
  <rfmt sheetId="1" s="1" sqref="G27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="1" sqref="G28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</border>
    </dxf>
  </rfmt>
  <rfmt sheetId="1" s="1" sqref="G29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</border>
    </dxf>
  </rfmt>
  <rfmt sheetId="1" s="1" sqref="G30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</border>
    </dxf>
  </rfmt>
  <rfmt sheetId="1" s="1" sqref="G31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</border>
    </dxf>
  </rfmt>
  <rfmt sheetId="1" s="1" sqref="G32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</border>
    </dxf>
  </rfmt>
  <rfmt sheetId="1" s="1" sqref="G33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</border>
    </dxf>
  </rfmt>
  <rfmt sheetId="1" s="1" sqref="G34" start="0" length="0">
    <dxf>
      <numFmt numFmtId="166" formatCode="_-* #,##0.000\ _₽_-;\-* #,##0.000\ _₽_-;_-* &quot;-&quot;??\ _₽_-;_-@_-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D23:D27" start="0" length="0">
    <dxf>
      <border>
        <left style="thin">
          <color indexed="64"/>
        </left>
      </border>
    </dxf>
  </rfmt>
  <rfmt sheetId="1" sqref="D23:H23" start="0" length="0">
    <dxf>
      <border>
        <top style="thin">
          <color indexed="64"/>
        </top>
      </border>
    </dxf>
  </rfmt>
  <rfmt sheetId="1" sqref="H23:H27" start="0" length="0">
    <dxf>
      <border>
        <right style="thin">
          <color indexed="64"/>
        </right>
      </border>
    </dxf>
  </rfmt>
  <rfmt sheetId="1" sqref="D27:H27" start="0" length="0">
    <dxf>
      <border>
        <bottom style="thin">
          <color indexed="64"/>
        </bottom>
      </border>
    </dxf>
  </rfmt>
  <rfmt sheetId="1" sqref="D23:D27" start="0" length="0">
    <dxf>
      <border>
        <left style="medium">
          <color indexed="64"/>
        </left>
      </border>
    </dxf>
  </rfmt>
  <rfmt sheetId="1" sqref="D23:H23" start="0" length="0">
    <dxf>
      <border>
        <top style="medium">
          <color indexed="64"/>
        </top>
      </border>
    </dxf>
  </rfmt>
  <rfmt sheetId="1" sqref="H23:H27" start="0" length="0">
    <dxf>
      <border>
        <right style="medium">
          <color indexed="64"/>
        </right>
      </border>
    </dxf>
  </rfmt>
  <rfmt sheetId="1" sqref="D27:H27" start="0" length="0">
    <dxf>
      <border>
        <bottom style="medium">
          <color indexed="64"/>
        </bottom>
      </border>
    </dxf>
  </rfmt>
  <rfmt sheetId="1" sqref="D28:D34" start="0" length="0">
    <dxf>
      <border>
        <left style="thin">
          <color indexed="64"/>
        </left>
      </border>
    </dxf>
  </rfmt>
  <rfmt sheetId="1" sqref="D28:H28" start="0" length="0">
    <dxf>
      <border>
        <top style="thin">
          <color indexed="64"/>
        </top>
      </border>
    </dxf>
  </rfmt>
  <rfmt sheetId="1" sqref="H28:H34" start="0" length="0">
    <dxf>
      <border>
        <right style="thin">
          <color indexed="64"/>
        </right>
      </border>
    </dxf>
  </rfmt>
  <rfmt sheetId="1" sqref="D34:H34" start="0" length="0">
    <dxf>
      <border>
        <bottom style="thin">
          <color indexed="64"/>
        </bottom>
      </border>
    </dxf>
  </rfmt>
  <rfmt sheetId="1" sqref="D28:D34" start="0" length="0">
    <dxf>
      <border>
        <left style="medium">
          <color indexed="64"/>
        </left>
      </border>
    </dxf>
  </rfmt>
  <rfmt sheetId="1" sqref="D28:H28" start="0" length="0">
    <dxf>
      <border>
        <top style="medium">
          <color indexed="64"/>
        </top>
      </border>
    </dxf>
  </rfmt>
  <rfmt sheetId="1" sqref="H28:H34" start="0" length="0">
    <dxf>
      <border>
        <right style="medium">
          <color indexed="64"/>
        </right>
      </border>
    </dxf>
  </rfmt>
  <rfmt sheetId="1" sqref="D34:H34" start="0" length="0">
    <dxf>
      <border>
        <bottom style="medium">
          <color indexed="64"/>
        </bottom>
      </border>
    </dxf>
  </rfmt>
  <rfmt sheetId="1" s="1" sqref="E27" start="0" length="0">
    <dxf>
      <numFmt numFmtId="166" formatCode="_-* #,##0.000\ _₽_-;\-* #,##0.000\ _₽_-;_-* &quot;-&quot;??\ _₽_-;_-@_-"/>
      <border outline="0">
        <bottom style="thin">
          <color indexed="64"/>
        </bottom>
      </border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" sId="1">
    <nc r="C34" t="inlineStr">
      <is>
        <t>филиал ПАО "МРСК Центра" - "Воронежэнерго"</t>
      </is>
    </nc>
  </rcc>
  <rcc rId="219" sId="1">
    <nc r="H34">
      <v>25.2</v>
    </nc>
  </rcc>
  <rcc rId="220" sId="1">
    <nc r="G34">
      <v>110.541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1" sId="1" eol="1" ref="A35:XFD35" action="insertRow"/>
  <rfmt sheetId="1" sqref="D35" start="0" length="0">
    <dxf>
      <numFmt numFmtId="166" formatCode="_-* #,##0.000\ _₽_-;\-* #,##0.000\ _₽_-;_-* &quot;-&quot;??\ _₽_-;_-@_-"/>
    </dxf>
  </rfmt>
  <rfmt sheetId="1" sqref="E35" start="0" length="0">
    <dxf>
      <numFmt numFmtId="166" formatCode="_-* #,##0.000\ _₽_-;\-* #,##0.000\ _₽_-;_-* &quot;-&quot;??\ _₽_-;_-@_-"/>
    </dxf>
  </rfmt>
  <rfmt sheetId="1" sqref="F35" start="0" length="0">
    <dxf>
      <numFmt numFmtId="166" formatCode="_-* #,##0.000\ _₽_-;\-* #,##0.000\ _₽_-;_-* &quot;-&quot;??\ _₽_-;_-@_-"/>
    </dxf>
  </rfmt>
  <rfmt sheetId="1" sqref="G35" start="0" length="0">
    <dxf>
      <numFmt numFmtId="166" formatCode="_-* #,##0.000\ _₽_-;\-* #,##0.000\ _₽_-;_-* &quot;-&quot;??\ _₽_-;_-@_-"/>
    </dxf>
  </rfmt>
  <rfmt sheetId="1" sqref="H35" start="0" length="0">
    <dxf>
      <numFmt numFmtId="166" formatCode="_-* #,##0.000\ _₽_-;\-* #,##0.000\ _₽_-;_-* &quot;-&quot;??\ _₽_-;_-@_-"/>
    </dxf>
  </rfmt>
  <rcc rId="222" sId="1" odxf="1" dxf="1">
    <oc r="D23">
      <f>SUM(E23:H23)</f>
    </oc>
    <nc r="D23">
      <f>SUM(E23:H23)</f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/>
        <bottom/>
      </border>
    </ndxf>
  </rcc>
  <rfmt sheetId="1" sqref="A22:M22" start="0" length="0">
    <dxf>
      <border>
        <bottom style="medium">
          <color indexed="64"/>
        </bottom>
      </border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M1">
    <dxf>
      <alignment horizontal="general" readingOrder="0"/>
    </dxf>
  </rfmt>
  <rfmt sheetId="1" sqref="A1:M1">
    <dxf>
      <alignment horizontal="center" readingOrder="0"/>
    </dxf>
  </rfmt>
  <rfmt sheetId="1" sqref="A1:M1">
    <dxf>
      <alignment vertical="bottom" readingOrder="0"/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" sId="1" numFmtId="34">
    <oc r="L8">
      <v>0</v>
    </oc>
    <nc r="L8"/>
  </rcc>
  <rcc rId="224" sId="1" numFmtId="34">
    <oc r="M8">
      <v>0</v>
    </oc>
    <nc r="M8"/>
  </rcc>
  <rcc rId="225" sId="1">
    <oc r="I9">
      <f>J9+K9+L9+M9</f>
    </oc>
    <nc r="I9"/>
  </rcc>
  <rcc rId="226" sId="1" numFmtId="34">
    <oc r="J9">
      <v>0</v>
    </oc>
    <nc r="J9"/>
  </rcc>
  <rcc rId="227" sId="1" numFmtId="34">
    <oc r="K9">
      <v>0</v>
    </oc>
    <nc r="K9"/>
  </rcc>
  <rcc rId="228" sId="1" numFmtId="34">
    <oc r="L9">
      <v>0</v>
    </oc>
    <nc r="L9"/>
  </rcc>
  <rcc rId="229" sId="1" numFmtId="34">
    <oc r="M9">
      <v>0</v>
    </oc>
    <nc r="M9"/>
  </rcc>
  <rcc rId="230" sId="1" numFmtId="34">
    <oc r="L16">
      <v>0</v>
    </oc>
    <nc r="L16"/>
  </rcc>
  <rcc rId="231" sId="1" numFmtId="34">
    <oc r="M16">
      <v>0</v>
    </oc>
    <nc r="M16"/>
  </rcc>
  <rcc rId="232" sId="1" numFmtId="34">
    <oc r="L17">
      <v>0</v>
    </oc>
    <nc r="L17"/>
  </rcc>
  <rcc rId="233" sId="1" numFmtId="34">
    <oc r="M17">
      <v>0</v>
    </oc>
    <nc r="M17"/>
  </rcc>
  <rcc rId="234" sId="1" numFmtId="34">
    <oc r="L18">
      <v>0</v>
    </oc>
    <nc r="L18"/>
  </rcc>
  <rcc rId="235" sId="1" numFmtId="34">
    <oc r="M18">
      <v>0</v>
    </oc>
    <nc r="M18"/>
  </rcc>
  <rcc rId="236" sId="1">
    <oc r="I19">
      <f>J19+K19+L19+M19</f>
    </oc>
    <nc r="I19"/>
  </rcc>
  <rcc rId="237" sId="1" numFmtId="34">
    <oc r="J19">
      <v>0</v>
    </oc>
    <nc r="J19"/>
  </rcc>
  <rcc rId="238" sId="1" numFmtId="34">
    <oc r="K19">
      <v>0</v>
    </oc>
    <nc r="K19"/>
  </rcc>
  <rcc rId="239" sId="1" numFmtId="34">
    <oc r="L19">
      <v>0</v>
    </oc>
    <nc r="L19"/>
  </rcc>
  <rcc rId="240" sId="1" numFmtId="34">
    <oc r="M19">
      <v>0</v>
    </oc>
    <nc r="M19"/>
  </rcc>
  <rcc rId="241" sId="1">
    <oc r="I20">
      <f>J20+K20+L20+M20</f>
    </oc>
    <nc r="I20"/>
  </rcc>
  <rcc rId="242" sId="1" numFmtId="34">
    <oc r="J20">
      <v>0</v>
    </oc>
    <nc r="J20"/>
  </rcc>
  <rcc rId="243" sId="1" numFmtId="34">
    <oc r="K20">
      <v>0</v>
    </oc>
    <nc r="K20"/>
  </rcc>
  <rcc rId="244" sId="1" numFmtId="34">
    <oc r="L20">
      <v>0</v>
    </oc>
    <nc r="L20"/>
  </rcc>
  <rcc rId="245" sId="1" numFmtId="34">
    <oc r="M20">
      <v>0</v>
    </oc>
    <nc r="M20"/>
  </rcc>
  <rcc rId="246" sId="1">
    <oc r="I21">
      <f>J21+K21+L21+M21</f>
    </oc>
    <nc r="I21"/>
  </rcc>
  <rcc rId="247" sId="1" numFmtId="34">
    <oc r="J21">
      <v>0</v>
    </oc>
    <nc r="J21"/>
  </rcc>
  <rcc rId="248" sId="1" numFmtId="34">
    <oc r="K21">
      <v>0</v>
    </oc>
    <nc r="K21"/>
  </rcc>
  <rcc rId="249" sId="1" numFmtId="34">
    <oc r="L21">
      <v>0</v>
    </oc>
    <nc r="L21"/>
  </rcc>
  <rcc rId="250" sId="1" numFmtId="34">
    <oc r="M21">
      <v>0</v>
    </oc>
    <nc r="M21"/>
  </rcc>
  <rcc rId="251" sId="1">
    <oc r="I22">
      <f>J22+K22+L22+M22</f>
    </oc>
    <nc r="I22"/>
  </rcc>
  <rcc rId="252" sId="1" numFmtId="34">
    <oc r="J22">
      <v>0</v>
    </oc>
    <nc r="J22"/>
  </rcc>
  <rcc rId="253" sId="1" numFmtId="34">
    <oc r="K22">
      <v>0</v>
    </oc>
    <nc r="K22"/>
  </rcc>
  <rcc rId="254" sId="1" numFmtId="34">
    <oc r="L22">
      <v>0</v>
    </oc>
    <nc r="L22"/>
  </rcc>
  <rcc rId="255" sId="1" numFmtId="34">
    <oc r="M22">
      <v>0</v>
    </oc>
    <nc r="M22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34">
    <oc r="G7">
      <v>3.835</v>
    </oc>
    <nc r="G7">
      <v>3.7469999999999999</v>
    </nc>
  </rcc>
  <rfmt sheetId="1" sqref="E7:G7">
    <dxf>
      <fill>
        <patternFill patternType="none">
          <bgColor auto="1"/>
        </patternFill>
      </fill>
    </dxf>
  </rfmt>
  <rcc rId="11" sId="1" numFmtId="34">
    <oc r="H7">
      <v>6.883</v>
    </oc>
    <nc r="H7">
      <v>6.7830000000000004</v>
    </nc>
  </rcc>
  <rfmt sheetId="1" sqref="H7">
    <dxf>
      <fill>
        <patternFill patternType="none">
          <bgColor auto="1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 numFmtId="34">
    <oc r="G12">
      <v>10.914</v>
    </oc>
    <nc r="G12">
      <v>11.25</v>
    </nc>
  </rcc>
  <rfmt sheetId="1" sqref="E12:H12">
    <dxf>
      <fill>
        <patternFill patternType="none">
          <bgColor auto="1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D23">
      <f>SUM(D7:D22)</f>
    </oc>
    <nc r="D23"/>
  </rcc>
  <rfmt sheetId="1" sqref="E8:H22">
    <dxf>
      <fill>
        <patternFill patternType="none">
          <bgColor auto="1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 numFmtId="34">
    <nc r="G12">
      <v>10.45</v>
    </nc>
  </rcc>
  <rdn rId="0" localSheetId="1" customView="1" name="Z_F755079D_780C_46DA_88FC_097E32E46902_.wvu.FilterData" hidden="1" oldHidden="1">
    <formula>'06.18'!$A$6:$M$23</formula>
  </rdn>
  <rcv guid="{F755079D-780C-46DA-88FC-097E32E4690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" sId="1" odxf="1" dxf="1">
    <nc r="D16">
      <f>SUM(E16:H16)</f>
    </nc>
    <odxf>
      <border outline="0">
        <top style="medium">
          <color indexed="64"/>
        </top>
      </border>
    </odxf>
    <ndxf>
      <border outline="0">
        <top/>
      </border>
    </ndxf>
  </rcc>
  <rcc rId="135" sId="1" odxf="1" dxf="1">
    <nc r="D17">
      <f>SUM(E17:H17)</f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 style="thin">
          <color indexed="64"/>
        </bottom>
      </border>
    </ndxf>
  </rcc>
  <rfmt sheetId="1" sqref="D16:M16" start="0" length="0">
    <dxf>
      <border>
        <top style="medium">
          <color indexed="64"/>
        </top>
      </border>
    </dxf>
  </rfmt>
  <rcc rId="136" sId="1" odxf="1" dxf="1">
    <nc r="D18">
      <f>SUM(E18:H18)</f>
    </nc>
    <odxf>
      <border outline="0">
        <left/>
        <top style="medium">
          <color indexed="64"/>
        </top>
      </border>
    </odxf>
    <ndxf>
      <border outline="0">
        <left style="medium">
          <color indexed="64"/>
        </left>
        <top/>
      </border>
    </ndxf>
  </rcc>
  <rcc rId="137" sId="1" odxf="1" dxf="1">
    <nc r="D19">
      <f>SUM(E19:H19)</f>
    </nc>
    <odxf>
      <border outline="0">
        <left/>
      </border>
    </odxf>
    <ndxf>
      <border outline="0">
        <left style="medium">
          <color indexed="64"/>
        </left>
      </border>
    </ndxf>
  </rcc>
  <rcc rId="138" sId="1" odxf="1" dxf="1">
    <nc r="D20">
      <f>SUM(E20:H20)</f>
    </nc>
    <odxf>
      <border outline="0">
        <top style="medium">
          <color indexed="64"/>
        </top>
      </border>
    </odxf>
    <ndxf>
      <border outline="0">
        <top/>
      </border>
    </ndxf>
  </rcc>
  <rcc rId="139" sId="1" odxf="1" dxf="1">
    <nc r="D21">
      <f>SUM(E21:H21)</f>
    </nc>
    <odxf>
      <border outline="0">
        <top style="thin">
          <color indexed="64"/>
        </top>
      </border>
    </odxf>
    <ndxf>
      <border outline="0">
        <top/>
      </border>
    </ndxf>
  </rcc>
  <rcc rId="140" sId="1" odxf="1" dxf="1">
    <nc r="D22">
      <f>SUM(E22:H22)</f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 style="thin">
          <color indexed="64"/>
        </bottom>
      </border>
    </ndxf>
  </rcc>
  <rcc rId="141" sId="1" odxf="1" s="1" dxf="1">
    <nc r="D23">
      <f>SUM(E23:H23)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6" formatCode="_-* #,##0.000\ _₽_-;\-* #,##0.000\ _₽_-;_-* &quot;-&quot;??\ _₽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medium">
          <color indexed="64"/>
        </top>
        <bottom style="thin">
          <color indexed="64"/>
        </bottom>
      </border>
    </odxf>
    <ndxf>
      <alignment horizontal="center" vertical="center" readingOrder="0"/>
      <border outline="0">
        <top/>
      </border>
    </ndxf>
  </rcc>
  <rcc rId="142" sId="1" odxf="1" s="1" dxf="1">
    <nc r="D24">
      <f>SUM(E24:H24)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43" sId="1" odxf="1" s="1" dxf="1">
    <nc r="D25">
      <f>SUM(E25:H25)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44" sId="1" odxf="1" s="1" dxf="1">
    <nc r="D26">
      <f>SUM(E26:H26)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45" sId="1" odxf="1" s="1" dxf="1">
    <nc r="D27">
      <f>SUM(E27:H27)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46" sId="1" odxf="1" s="1" dxf="1">
    <nc r="D28">
      <f>SUM(E28:H28)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  <bottom style="thin">
          <color indexed="64"/>
        </bottom>
      </border>
    </ndxf>
  </rcc>
  <rcc rId="147" sId="1" odxf="1" s="1" dxf="1">
    <nc r="D29">
      <f>SUM(E29:H29)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medium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48" sId="1" odxf="1" s="1" dxf="1">
    <nc r="D30">
      <f>SUM(E30:H30)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49" sId="1" odxf="1" s="1" dxf="1">
    <nc r="D31">
      <f>SUM(E31:H31)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50" sId="1" odxf="1" s="1" dxf="1">
    <nc r="D32">
      <f>SUM(E32:H32)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51" sId="1" odxf="1" s="1" dxf="1">
    <nc r="D33">
      <f>SUM(E33:H33)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</border>
    </ndxf>
  </rcc>
  <rcc rId="152" sId="1" odxf="1" s="1" dxf="1">
    <nc r="D34">
      <f>SUM(E34:H34)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odxf>
    <ndxf>
      <numFmt numFmtId="166" formatCode="_-* #,##0.000\ _₽_-;\-* #,##0.000\ _₽_-;_-* &quot;-&quot;??\ _₽_-;_-@_-"/>
      <alignment horizontal="center" vertical="center" readingOrder="0"/>
      <border outline="0">
        <top/>
        <bottom style="thin">
          <color indexed="64"/>
        </bottom>
      </border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" sId="1" numFmtId="34">
    <nc r="G18">
      <v>1857</v>
    </nc>
  </rcc>
  <rcc rId="154" sId="1" numFmtId="34">
    <nc r="H18">
      <v>5746</v>
    </nc>
  </rcc>
  <rcv guid="{1DDA866A-FD91-4A5F-8381-B3BB5AFFAEF6}" action="delete"/>
  <rdn rId="0" localSheetId="1" customView="1" name="Z_1DDA866A_FD91_4A5F_8381_B3BB5AFFAEF6_.wvu.FilterData" hidden="1" oldHidden="1">
    <formula>'06.18'!$A$6:$M$34</formula>
    <oldFormula>'06.18'!$A$6:$M$22</oldFormula>
  </rdn>
  <rcv guid="{1DDA866A-FD91-4A5F-8381-B3BB5AFFAEF6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D7FC879-5E2C-4141-89FE-2C35CB33473C}" name="Гатке Анастасия Владимировна" id="-1025609504" dateTime="2018-07-11T10:13:2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5"/>
  <sheetViews>
    <sheetView tabSelected="1" workbookViewId="0">
      <pane ySplit="5" topLeftCell="A6" activePane="bottomLeft" state="frozen"/>
      <selection pane="bottomLeft" activeCell="M38" sqref="M38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4" width="28.7109375" style="2" customWidth="1"/>
    <col min="5" max="5" width="14.28515625" style="2" customWidth="1"/>
    <col min="6" max="7" width="13.7109375" style="2" customWidth="1"/>
    <col min="8" max="8" width="15.85546875" style="2" customWidth="1"/>
    <col min="9" max="11" width="14.28515625" style="2" bestFit="1" customWidth="1"/>
    <col min="12" max="13" width="13.7109375" style="2" customWidth="1"/>
    <col min="14" max="14" width="17.42578125" style="2" customWidth="1"/>
    <col min="15" max="17" width="13.28515625" style="2" bestFit="1" customWidth="1"/>
    <col min="18" max="18" width="9.5703125" style="2" bestFit="1" customWidth="1"/>
    <col min="19" max="16384" width="9.140625" style="2"/>
  </cols>
  <sheetData>
    <row r="1" spans="1:17" ht="32.25" customHeight="1" x14ac:dyDescent="0.25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ht="16.5" customHeight="1" x14ac:dyDescent="0.25">
      <c r="A2" s="3"/>
      <c r="B2" s="3"/>
      <c r="C2" s="3"/>
      <c r="D2" s="3"/>
      <c r="E2" s="3"/>
      <c r="G2" s="3"/>
      <c r="H2" s="4">
        <v>43252</v>
      </c>
      <c r="I2" s="3"/>
      <c r="J2" s="3"/>
      <c r="K2" s="3"/>
      <c r="L2" s="3"/>
      <c r="M2" s="3"/>
    </row>
    <row r="3" spans="1:17" ht="15.75" thickBot="1" x14ac:dyDescent="0.3">
      <c r="A3" s="5" t="s">
        <v>0</v>
      </c>
    </row>
    <row r="4" spans="1:17" ht="45" customHeight="1" x14ac:dyDescent="0.25">
      <c r="A4" s="34" t="s">
        <v>1</v>
      </c>
      <c r="B4" s="36" t="s">
        <v>2</v>
      </c>
      <c r="C4" s="38" t="s">
        <v>3</v>
      </c>
      <c r="D4" s="40" t="s">
        <v>4</v>
      </c>
      <c r="E4" s="36"/>
      <c r="F4" s="36"/>
      <c r="G4" s="36"/>
      <c r="H4" s="41"/>
      <c r="I4" s="40" t="s">
        <v>5</v>
      </c>
      <c r="J4" s="36"/>
      <c r="K4" s="36"/>
      <c r="L4" s="36"/>
      <c r="M4" s="41"/>
    </row>
    <row r="5" spans="1:17" x14ac:dyDescent="0.25">
      <c r="A5" s="35"/>
      <c r="B5" s="37"/>
      <c r="C5" s="39"/>
      <c r="D5" s="6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6" t="s">
        <v>6</v>
      </c>
      <c r="J5" s="7" t="s">
        <v>7</v>
      </c>
      <c r="K5" s="7" t="s">
        <v>8</v>
      </c>
      <c r="L5" s="7" t="s">
        <v>9</v>
      </c>
      <c r="M5" s="8" t="s">
        <v>10</v>
      </c>
    </row>
    <row r="6" spans="1:17" ht="15.75" thickBot="1" x14ac:dyDescent="0.3">
      <c r="A6" s="9"/>
      <c r="B6" s="10"/>
      <c r="C6" s="11"/>
      <c r="D6" s="6"/>
      <c r="E6" s="10"/>
      <c r="F6" s="10"/>
      <c r="G6" s="10"/>
      <c r="H6" s="12"/>
      <c r="I6" s="13"/>
      <c r="J6" s="10"/>
      <c r="K6" s="10"/>
      <c r="L6" s="10"/>
      <c r="M6" s="12"/>
    </row>
    <row r="7" spans="1:17" ht="15.75" thickBot="1" x14ac:dyDescent="0.3">
      <c r="A7" s="19">
        <v>1</v>
      </c>
      <c r="B7" s="44" t="s">
        <v>11</v>
      </c>
      <c r="C7" s="85" t="s">
        <v>21</v>
      </c>
      <c r="D7" s="73">
        <f>SUM(E7:H7)</f>
        <v>10.907</v>
      </c>
      <c r="E7" s="20"/>
      <c r="F7" s="20"/>
      <c r="G7" s="20">
        <v>3.9020000000000001</v>
      </c>
      <c r="H7" s="21">
        <v>7.0049999999999999</v>
      </c>
      <c r="I7" s="43"/>
      <c r="J7" s="20"/>
      <c r="K7" s="20"/>
      <c r="L7" s="20"/>
      <c r="M7" s="21"/>
      <c r="N7" s="15"/>
      <c r="O7" s="16"/>
      <c r="Q7" s="16"/>
    </row>
    <row r="8" spans="1:17" ht="45" x14ac:dyDescent="0.25">
      <c r="A8" s="22">
        <v>2</v>
      </c>
      <c r="B8" s="45" t="s">
        <v>12</v>
      </c>
      <c r="C8" s="69" t="s">
        <v>13</v>
      </c>
      <c r="D8" s="76">
        <f>SUM(E8:H8)</f>
        <v>7.0179999999999998</v>
      </c>
      <c r="E8" s="71"/>
      <c r="F8" s="71"/>
      <c r="G8" s="71">
        <v>5.4489999999999998</v>
      </c>
      <c r="H8" s="72">
        <v>1.569</v>
      </c>
      <c r="I8" s="70"/>
      <c r="J8" s="71"/>
      <c r="K8" s="71"/>
      <c r="L8" s="71"/>
      <c r="M8" s="72"/>
      <c r="N8" s="16"/>
      <c r="O8" s="16"/>
    </row>
    <row r="9" spans="1:17" ht="30" x14ac:dyDescent="0.25">
      <c r="A9" s="1">
        <v>3</v>
      </c>
      <c r="B9" s="46" t="s">
        <v>12</v>
      </c>
      <c r="C9" s="86" t="s">
        <v>30</v>
      </c>
      <c r="D9" s="76">
        <f t="shared" ref="D9:D33" si="0">SUM(E9:H9)</f>
        <v>14.25</v>
      </c>
      <c r="E9" s="14">
        <v>2.3140000000000001</v>
      </c>
      <c r="F9" s="14"/>
      <c r="G9" s="14"/>
      <c r="H9" s="25">
        <v>11.936</v>
      </c>
      <c r="I9" s="52"/>
      <c r="J9" s="14"/>
      <c r="K9" s="14"/>
      <c r="L9" s="14"/>
      <c r="M9" s="25"/>
      <c r="N9" s="16"/>
      <c r="O9" s="16"/>
    </row>
    <row r="10" spans="1:17" x14ac:dyDescent="0.25">
      <c r="A10" s="1">
        <v>4</v>
      </c>
      <c r="B10" s="46" t="s">
        <v>12</v>
      </c>
      <c r="C10" s="86" t="s">
        <v>31</v>
      </c>
      <c r="D10" s="76">
        <f t="shared" si="0"/>
        <v>0.66</v>
      </c>
      <c r="E10" s="14"/>
      <c r="F10" s="14"/>
      <c r="G10" s="14">
        <v>0.66</v>
      </c>
      <c r="H10" s="25"/>
      <c r="I10" s="52"/>
      <c r="J10" s="14"/>
      <c r="K10" s="14"/>
      <c r="L10" s="14"/>
      <c r="M10" s="25"/>
      <c r="N10" s="15"/>
      <c r="O10" s="16"/>
    </row>
    <row r="11" spans="1:17" ht="15.75" thickBot="1" x14ac:dyDescent="0.3">
      <c r="A11" s="26">
        <v>5</v>
      </c>
      <c r="B11" s="47" t="s">
        <v>12</v>
      </c>
      <c r="C11" s="87" t="s">
        <v>32</v>
      </c>
      <c r="D11" s="76">
        <f t="shared" si="0"/>
        <v>6.0170000000000003</v>
      </c>
      <c r="E11" s="27"/>
      <c r="F11" s="27"/>
      <c r="G11" s="27">
        <v>5.3490000000000002</v>
      </c>
      <c r="H11" s="28">
        <v>0.66800000000000004</v>
      </c>
      <c r="I11" s="53"/>
      <c r="J11" s="27"/>
      <c r="K11" s="27"/>
      <c r="L11" s="27"/>
      <c r="M11" s="28"/>
      <c r="N11" s="16"/>
      <c r="O11" s="17"/>
      <c r="P11" s="16"/>
    </row>
    <row r="12" spans="1:17" ht="15.75" thickBot="1" x14ac:dyDescent="0.3">
      <c r="A12" s="19">
        <v>6</v>
      </c>
      <c r="B12" s="44" t="s">
        <v>14</v>
      </c>
      <c r="C12" s="85" t="s">
        <v>15</v>
      </c>
      <c r="D12" s="73">
        <f>SUM(E12:H12)</f>
        <v>10.45</v>
      </c>
      <c r="E12" s="20"/>
      <c r="F12" s="20"/>
      <c r="G12" s="20">
        <v>10.45</v>
      </c>
      <c r="H12" s="21"/>
      <c r="I12" s="43"/>
      <c r="J12" s="20"/>
      <c r="K12" s="20"/>
      <c r="L12" s="20"/>
      <c r="M12" s="21"/>
      <c r="N12" s="16"/>
      <c r="O12" s="15"/>
    </row>
    <row r="13" spans="1:17" ht="30" x14ac:dyDescent="0.25">
      <c r="A13" s="22">
        <v>7</v>
      </c>
      <c r="B13" s="45" t="s">
        <v>22</v>
      </c>
      <c r="C13" s="88" t="s">
        <v>33</v>
      </c>
      <c r="D13" s="76">
        <f t="shared" si="0"/>
        <v>3.605</v>
      </c>
      <c r="E13" s="23"/>
      <c r="F13" s="23"/>
      <c r="G13" s="23">
        <v>3.605</v>
      </c>
      <c r="H13" s="24"/>
      <c r="I13" s="51"/>
      <c r="J13" s="23"/>
      <c r="K13" s="23"/>
      <c r="L13" s="23"/>
      <c r="M13" s="24"/>
    </row>
    <row r="14" spans="1:17" x14ac:dyDescent="0.25">
      <c r="A14" s="1">
        <v>8</v>
      </c>
      <c r="B14" s="46" t="s">
        <v>22</v>
      </c>
      <c r="C14" s="86" t="s">
        <v>17</v>
      </c>
      <c r="D14" s="76">
        <f t="shared" si="0"/>
        <v>15.497999999999999</v>
      </c>
      <c r="E14" s="14"/>
      <c r="F14" s="14"/>
      <c r="G14" s="14"/>
      <c r="H14" s="25">
        <v>15.497999999999999</v>
      </c>
      <c r="I14" s="52"/>
      <c r="J14" s="14"/>
      <c r="K14" s="14"/>
      <c r="L14" s="14"/>
      <c r="M14" s="25"/>
      <c r="N14" s="16"/>
    </row>
    <row r="15" spans="1:17" ht="30.75" thickBot="1" x14ac:dyDescent="0.3">
      <c r="A15" s="26">
        <v>9</v>
      </c>
      <c r="B15" s="47" t="s">
        <v>22</v>
      </c>
      <c r="C15" s="87" t="s">
        <v>34</v>
      </c>
      <c r="D15" s="79">
        <f t="shared" si="0"/>
        <v>5.8</v>
      </c>
      <c r="E15" s="30"/>
      <c r="F15" s="30"/>
      <c r="G15" s="30"/>
      <c r="H15" s="31">
        <v>5.8</v>
      </c>
      <c r="I15" s="54"/>
      <c r="J15" s="30"/>
      <c r="K15" s="30"/>
      <c r="L15" s="30"/>
      <c r="M15" s="31"/>
    </row>
    <row r="16" spans="1:17" x14ac:dyDescent="0.25">
      <c r="A16" s="22">
        <v>10</v>
      </c>
      <c r="B16" s="45" t="s">
        <v>16</v>
      </c>
      <c r="C16" s="69" t="s">
        <v>17</v>
      </c>
      <c r="D16" s="74">
        <f t="shared" si="0"/>
        <v>3</v>
      </c>
      <c r="E16" s="23"/>
      <c r="F16" s="23"/>
      <c r="G16" s="23">
        <v>0.97399999999999998</v>
      </c>
      <c r="H16" s="24">
        <v>2.0259999999999998</v>
      </c>
      <c r="I16" s="51"/>
      <c r="J16" s="23"/>
      <c r="K16" s="23"/>
      <c r="L16" s="23"/>
      <c r="M16" s="24"/>
      <c r="N16" s="16"/>
      <c r="O16" s="16"/>
    </row>
    <row r="17" spans="1:14" ht="15.75" thickBot="1" x14ac:dyDescent="0.3">
      <c r="A17" s="29">
        <v>11</v>
      </c>
      <c r="B17" s="47" t="s">
        <v>16</v>
      </c>
      <c r="C17" s="87" t="s">
        <v>18</v>
      </c>
      <c r="D17" s="75">
        <f t="shared" si="0"/>
        <v>16.100000000000001</v>
      </c>
      <c r="E17" s="27"/>
      <c r="F17" s="27"/>
      <c r="G17" s="27"/>
      <c r="H17" s="28">
        <v>16.100000000000001</v>
      </c>
      <c r="I17" s="53"/>
      <c r="J17" s="27"/>
      <c r="K17" s="27"/>
      <c r="L17" s="27"/>
      <c r="M17" s="28"/>
    </row>
    <row r="18" spans="1:14" ht="30.75" thickBot="1" x14ac:dyDescent="0.3">
      <c r="A18" s="19">
        <v>12</v>
      </c>
      <c r="B18" s="42" t="s">
        <v>19</v>
      </c>
      <c r="C18" s="85" t="s">
        <v>20</v>
      </c>
      <c r="D18" s="75">
        <f t="shared" si="0"/>
        <v>7.6030000000000006</v>
      </c>
      <c r="E18" s="20"/>
      <c r="F18" s="20"/>
      <c r="G18" s="20">
        <v>1.857</v>
      </c>
      <c r="H18" s="21">
        <v>5.7460000000000004</v>
      </c>
      <c r="I18" s="43"/>
      <c r="J18" s="20"/>
      <c r="K18" s="20"/>
      <c r="L18" s="20"/>
      <c r="M18" s="21"/>
      <c r="N18" s="16"/>
    </row>
    <row r="19" spans="1:14" ht="15.75" thickBot="1" x14ac:dyDescent="0.3">
      <c r="A19" s="19">
        <v>13</v>
      </c>
      <c r="B19" s="42" t="s">
        <v>23</v>
      </c>
      <c r="C19" s="85" t="s">
        <v>28</v>
      </c>
      <c r="D19" s="73">
        <f>SUM(E19:H19)</f>
        <v>26.901</v>
      </c>
      <c r="E19" s="20"/>
      <c r="F19" s="20"/>
      <c r="G19" s="20">
        <v>13.722</v>
      </c>
      <c r="H19" s="21">
        <v>13.179</v>
      </c>
      <c r="I19" s="43"/>
      <c r="J19" s="20"/>
      <c r="K19" s="20"/>
      <c r="L19" s="20"/>
      <c r="M19" s="21"/>
      <c r="N19" s="15"/>
    </row>
    <row r="20" spans="1:14" x14ac:dyDescent="0.25">
      <c r="A20" s="22">
        <v>14</v>
      </c>
      <c r="B20" s="48" t="s">
        <v>24</v>
      </c>
      <c r="C20" s="69" t="s">
        <v>25</v>
      </c>
      <c r="D20" s="74">
        <f t="shared" si="0"/>
        <v>18.936</v>
      </c>
      <c r="E20" s="23"/>
      <c r="F20" s="23"/>
      <c r="G20" s="23">
        <v>9.3190000000000008</v>
      </c>
      <c r="H20" s="24">
        <v>9.6170000000000009</v>
      </c>
      <c r="I20" s="51"/>
      <c r="J20" s="23"/>
      <c r="K20" s="23"/>
      <c r="L20" s="23"/>
      <c r="M20" s="24"/>
      <c r="N20" s="15"/>
    </row>
    <row r="21" spans="1:14" x14ac:dyDescent="0.25">
      <c r="A21" s="18">
        <v>15</v>
      </c>
      <c r="B21" s="49" t="s">
        <v>24</v>
      </c>
      <c r="C21" s="86" t="s">
        <v>26</v>
      </c>
      <c r="D21" s="76">
        <f t="shared" si="0"/>
        <v>13.202</v>
      </c>
      <c r="E21" s="14">
        <v>9.81</v>
      </c>
      <c r="F21" s="14"/>
      <c r="G21" s="14">
        <v>3.3919999999999999</v>
      </c>
      <c r="H21" s="25"/>
      <c r="I21" s="52"/>
      <c r="J21" s="14"/>
      <c r="K21" s="14"/>
      <c r="L21" s="14"/>
      <c r="M21" s="25"/>
    </row>
    <row r="22" spans="1:14" ht="15.75" thickBot="1" x14ac:dyDescent="0.3">
      <c r="A22" s="29">
        <v>16</v>
      </c>
      <c r="B22" s="67" t="s">
        <v>24</v>
      </c>
      <c r="C22" s="87" t="s">
        <v>27</v>
      </c>
      <c r="D22" s="75">
        <f t="shared" si="0"/>
        <v>12.016</v>
      </c>
      <c r="E22" s="27"/>
      <c r="F22" s="27"/>
      <c r="G22" s="27"/>
      <c r="H22" s="28">
        <v>12.016</v>
      </c>
      <c r="I22" s="53"/>
      <c r="J22" s="27"/>
      <c r="K22" s="27"/>
      <c r="L22" s="27"/>
      <c r="M22" s="28"/>
    </row>
    <row r="23" spans="1:14" ht="30" x14ac:dyDescent="0.25">
      <c r="A23" s="18">
        <v>17</v>
      </c>
      <c r="B23" s="65" t="s">
        <v>35</v>
      </c>
      <c r="C23" s="98" t="s">
        <v>38</v>
      </c>
      <c r="D23" s="79">
        <f t="shared" si="0"/>
        <v>2.5779999999999998</v>
      </c>
      <c r="E23" s="64"/>
      <c r="F23" s="64"/>
      <c r="G23" s="64"/>
      <c r="H23" s="72">
        <v>2.5779999999999998</v>
      </c>
      <c r="I23" s="57"/>
      <c r="J23" s="56"/>
      <c r="K23" s="56"/>
      <c r="L23" s="56"/>
      <c r="M23" s="66"/>
    </row>
    <row r="24" spans="1:14" ht="30" x14ac:dyDescent="0.25">
      <c r="A24" s="1">
        <v>18</v>
      </c>
      <c r="B24" s="50" t="s">
        <v>35</v>
      </c>
      <c r="C24" s="89" t="s">
        <v>39</v>
      </c>
      <c r="D24" s="95">
        <f t="shared" si="0"/>
        <v>5.1280000000000001</v>
      </c>
      <c r="E24" s="32"/>
      <c r="F24" s="32"/>
      <c r="G24" s="32"/>
      <c r="H24" s="25">
        <v>5.1280000000000001</v>
      </c>
      <c r="I24" s="55"/>
      <c r="J24" s="33"/>
      <c r="K24" s="33"/>
      <c r="L24" s="33"/>
      <c r="M24" s="60"/>
    </row>
    <row r="25" spans="1:14" ht="30" x14ac:dyDescent="0.25">
      <c r="A25" s="1">
        <v>19</v>
      </c>
      <c r="B25" s="50" t="s">
        <v>35</v>
      </c>
      <c r="C25" s="89" t="s">
        <v>40</v>
      </c>
      <c r="D25" s="95">
        <f t="shared" si="0"/>
        <v>1.6890000000000001</v>
      </c>
      <c r="E25" s="32"/>
      <c r="F25" s="32"/>
      <c r="G25" s="32"/>
      <c r="H25" s="25">
        <v>1.6890000000000001</v>
      </c>
      <c r="I25" s="55"/>
      <c r="J25" s="33"/>
      <c r="K25" s="33"/>
      <c r="L25" s="33"/>
      <c r="M25" s="60"/>
    </row>
    <row r="26" spans="1:14" x14ac:dyDescent="0.25">
      <c r="A26" s="1">
        <v>20</v>
      </c>
      <c r="B26" s="50" t="s">
        <v>35</v>
      </c>
      <c r="C26" s="89" t="s">
        <v>41</v>
      </c>
      <c r="D26" s="95">
        <f t="shared" si="0"/>
        <v>3.657</v>
      </c>
      <c r="E26" s="32"/>
      <c r="F26" s="32"/>
      <c r="G26" s="14">
        <v>3.657</v>
      </c>
      <c r="H26" s="25"/>
      <c r="I26" s="55"/>
      <c r="J26" s="33"/>
      <c r="K26" s="33"/>
      <c r="L26" s="33"/>
      <c r="M26" s="60"/>
    </row>
    <row r="27" spans="1:14" ht="30.75" thickBot="1" x14ac:dyDescent="0.3">
      <c r="A27" s="77">
        <v>21</v>
      </c>
      <c r="B27" s="78" t="s">
        <v>35</v>
      </c>
      <c r="C27" s="90" t="s">
        <v>42</v>
      </c>
      <c r="D27" s="97">
        <f t="shared" si="0"/>
        <v>163.14100000000002</v>
      </c>
      <c r="E27" s="14">
        <v>0.70499999999999996</v>
      </c>
      <c r="F27" s="83"/>
      <c r="G27" s="30">
        <v>140.07400000000001</v>
      </c>
      <c r="H27" s="31">
        <v>22.361999999999998</v>
      </c>
      <c r="I27" s="94"/>
      <c r="J27" s="80"/>
      <c r="K27" s="80"/>
      <c r="L27" s="80"/>
      <c r="M27" s="81"/>
    </row>
    <row r="28" spans="1:14" ht="30" x14ac:dyDescent="0.25">
      <c r="A28" s="22">
        <v>23</v>
      </c>
      <c r="B28" s="58" t="s">
        <v>36</v>
      </c>
      <c r="C28" s="91" t="s">
        <v>37</v>
      </c>
      <c r="D28" s="74">
        <f>SUM(E28:H28)</f>
        <v>14.600000000000001</v>
      </c>
      <c r="E28" s="82"/>
      <c r="F28" s="82"/>
      <c r="G28" s="23">
        <v>13.143000000000001</v>
      </c>
      <c r="H28" s="24">
        <v>1.4570000000000001</v>
      </c>
      <c r="I28" s="68"/>
      <c r="J28" s="58"/>
      <c r="K28" s="58"/>
      <c r="L28" s="58"/>
      <c r="M28" s="59"/>
    </row>
    <row r="29" spans="1:14" ht="30" x14ac:dyDescent="0.25">
      <c r="A29" s="1">
        <v>24</v>
      </c>
      <c r="B29" s="33" t="s">
        <v>36</v>
      </c>
      <c r="C29" s="92" t="s">
        <v>44</v>
      </c>
      <c r="D29" s="95">
        <f t="shared" si="0"/>
        <v>66.557999999999993</v>
      </c>
      <c r="E29" s="32"/>
      <c r="F29" s="32"/>
      <c r="G29" s="14">
        <v>6.3680000000000003</v>
      </c>
      <c r="H29" s="25">
        <v>60.19</v>
      </c>
      <c r="I29" s="55"/>
      <c r="J29" s="33"/>
      <c r="K29" s="33"/>
      <c r="L29" s="33"/>
      <c r="M29" s="60"/>
    </row>
    <row r="30" spans="1:14" ht="30" x14ac:dyDescent="0.25">
      <c r="A30" s="1">
        <v>25</v>
      </c>
      <c r="B30" s="33" t="s">
        <v>36</v>
      </c>
      <c r="C30" s="92" t="s">
        <v>43</v>
      </c>
      <c r="D30" s="95">
        <f t="shared" si="0"/>
        <v>1.8620000000000001</v>
      </c>
      <c r="E30" s="32"/>
      <c r="F30" s="32"/>
      <c r="G30" s="14">
        <v>1.8620000000000001</v>
      </c>
      <c r="H30" s="25"/>
      <c r="I30" s="55"/>
      <c r="J30" s="33"/>
      <c r="K30" s="33"/>
      <c r="L30" s="33"/>
      <c r="M30" s="60"/>
    </row>
    <row r="31" spans="1:14" ht="30" x14ac:dyDescent="0.25">
      <c r="A31" s="1">
        <v>26</v>
      </c>
      <c r="B31" s="33" t="s">
        <v>36</v>
      </c>
      <c r="C31" s="92" t="s">
        <v>45</v>
      </c>
      <c r="D31" s="95">
        <f t="shared" si="0"/>
        <v>1.45</v>
      </c>
      <c r="E31" s="32"/>
      <c r="F31" s="32"/>
      <c r="G31" s="14"/>
      <c r="H31" s="25">
        <v>1.45</v>
      </c>
      <c r="I31" s="55"/>
      <c r="J31" s="33"/>
      <c r="K31" s="33"/>
      <c r="L31" s="33"/>
      <c r="M31" s="60"/>
    </row>
    <row r="32" spans="1:14" x14ac:dyDescent="0.25">
      <c r="A32" s="1">
        <v>27</v>
      </c>
      <c r="B32" s="33" t="s">
        <v>36</v>
      </c>
      <c r="C32" s="92" t="s">
        <v>46</v>
      </c>
      <c r="D32" s="95">
        <f t="shared" si="0"/>
        <v>8.0289999999999999</v>
      </c>
      <c r="E32" s="32"/>
      <c r="F32" s="32"/>
      <c r="G32" s="14">
        <v>8.0289999999999999</v>
      </c>
      <c r="H32" s="25"/>
      <c r="I32" s="55"/>
      <c r="J32" s="33"/>
      <c r="K32" s="33"/>
      <c r="L32" s="33"/>
      <c r="M32" s="60"/>
    </row>
    <row r="33" spans="1:13" ht="30" x14ac:dyDescent="0.25">
      <c r="A33" s="1">
        <v>28</v>
      </c>
      <c r="B33" s="33" t="s">
        <v>36</v>
      </c>
      <c r="C33" s="92" t="s">
        <v>47</v>
      </c>
      <c r="D33" s="95">
        <f t="shared" si="0"/>
        <v>2.706</v>
      </c>
      <c r="E33" s="32"/>
      <c r="F33" s="32"/>
      <c r="G33" s="14">
        <v>2.706</v>
      </c>
      <c r="H33" s="25"/>
      <c r="I33" s="55"/>
      <c r="J33" s="33"/>
      <c r="K33" s="33"/>
      <c r="L33" s="33"/>
      <c r="M33" s="60"/>
    </row>
    <row r="34" spans="1:13" ht="30.75" thickBot="1" x14ac:dyDescent="0.3">
      <c r="A34" s="26">
        <v>29</v>
      </c>
      <c r="B34" s="62" t="s">
        <v>36</v>
      </c>
      <c r="C34" s="93" t="s">
        <v>48</v>
      </c>
      <c r="D34" s="96">
        <f>SUM(E34:H34)</f>
        <v>135.74099999999999</v>
      </c>
      <c r="E34" s="84"/>
      <c r="F34" s="84"/>
      <c r="G34" s="27">
        <v>110.541</v>
      </c>
      <c r="H34" s="28">
        <v>25.2</v>
      </c>
      <c r="I34" s="61"/>
      <c r="J34" s="62"/>
      <c r="K34" s="62"/>
      <c r="L34" s="62"/>
      <c r="M34" s="63"/>
    </row>
    <row r="35" spans="1:13" x14ac:dyDescent="0.25">
      <c r="D35" s="15"/>
      <c r="E35" s="15"/>
      <c r="F35" s="15"/>
      <c r="G35" s="15"/>
      <c r="H35" s="15"/>
    </row>
  </sheetData>
  <autoFilter ref="A6:M34"/>
  <customSheetViews>
    <customSheetView guid="{F755079D-780C-46DA-88FC-097E32E46902}" showAutoFilter="1">
      <pane ySplit="5" topLeftCell="A15" activePane="bottomLeft" state="frozen"/>
      <selection pane="bottomLeft" activeCell="G26" sqref="G26"/>
      <pageMargins left="0.7" right="0.7" top="0.75" bottom="0.75" header="0.3" footer="0.3"/>
      <pageSetup paperSize="9" orientation="portrait" r:id="rId1"/>
      <autoFilter ref="A6:M33"/>
    </customSheetView>
    <customSheetView guid="{1DDA866A-FD91-4A5F-8381-B3BB5AFFAEF6}" filter="1" showAutoFilter="1">
      <pane ySplit="5" topLeftCell="A6" activePane="bottomLeft" state="frozen"/>
      <selection pane="bottomLeft" activeCell="H35" sqref="H35"/>
      <pageMargins left="0.7" right="0.7" top="0.75" bottom="0.75" header="0.3" footer="0.3"/>
      <pageSetup paperSize="9" orientation="portrait" r:id="rId2"/>
      <autoFilter ref="A6:M34">
        <filterColumn colId="1">
          <filters>
            <filter val="Новосибирская область"/>
          </filters>
        </filterColumn>
      </autoFilter>
    </customSheetView>
    <customSheetView guid="{70522608-E859-4245-83A6-864DC2658FDD}" filter="1" showAutoFilter="1">
      <pane ySplit="5" topLeftCell="A6" activePane="bottomLeft" state="frozen"/>
      <selection pane="bottomLeft" activeCell="G22" sqref="G22"/>
      <pageMargins left="0.7" right="0.7" top="0.75" bottom="0.75" header="0.3" footer="0.3"/>
      <pageSetup paperSize="9" orientation="portrait" r:id="rId3"/>
      <autoFilter ref="A6:M53">
        <filterColumn colId="1">
          <filters>
            <filter val="Московская область"/>
          </filters>
        </filterColumn>
      </autoFilter>
    </customSheetView>
    <customSheetView guid="{8743966E-23CA-4A3B-9E7E-E009BB5C14F3}" showAutoFilter="1">
      <pane ySplit="5" topLeftCell="A12" activePane="bottomLeft" state="frozen"/>
      <selection pane="bottomLeft" activeCell="C32" sqref="C32"/>
      <pageMargins left="0.7" right="0.7" top="0.75" bottom="0.75" header="0.3" footer="0.3"/>
      <pageSetup paperSize="9" orientation="portrait" r:id="rId4"/>
      <autoFilter ref="A6:M53"/>
    </customSheetView>
    <customSheetView guid="{001A80F2-4A1F-4F95-949B-9B4E8BBD4BE3}" showAutoFilter="1">
      <pane ySplit="5" topLeftCell="A6" activePane="bottomLeft" state="frozen"/>
      <selection pane="bottomLeft" activeCell="H17" sqref="H17"/>
      <pageMargins left="0.7" right="0.7" top="0.75" bottom="0.75" header="0.3" footer="0.3"/>
      <pageSetup paperSize="9" orientation="portrait" r:id="rId5"/>
      <autoFilter ref="A6:M22"/>
    </customSheetView>
  </customSheetViews>
  <mergeCells count="6"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Буряченко Анна Александровна</cp:lastModifiedBy>
  <dcterms:created xsi:type="dcterms:W3CDTF">2016-01-20T14:48:12Z</dcterms:created>
  <dcterms:modified xsi:type="dcterms:W3CDTF">2018-07-11T08:20:30Z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